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 activeTab="3"/>
  </bookViews>
  <sheets>
    <sheet name="总表" sheetId="39" r:id="rId1"/>
    <sheet name="学科代码" sheetId="37" r:id="rId2"/>
    <sheet name="专业类别领域" sheetId="38" r:id="rId3"/>
    <sheet name="0教师基本情况" sheetId="40" r:id="rId4"/>
    <sheet name="1科研项目" sheetId="41" r:id="rId5"/>
    <sheet name="2科研论文" sheetId="43" r:id="rId6"/>
    <sheet name="3科研著作" sheetId="42" r:id="rId7"/>
    <sheet name="4科研获奖" sheetId="44" r:id="rId8"/>
    <sheet name="5教学项目" sheetId="45" r:id="rId9"/>
    <sheet name="6教材" sheetId="46" r:id="rId10"/>
    <sheet name="7教学论文" sheetId="47" r:id="rId11"/>
    <sheet name="8教学获奖" sheetId="48" r:id="rId12"/>
    <sheet name="9发明专利" sheetId="49" r:id="rId13"/>
    <sheet name="10奖励荣誉" sheetId="50" r:id="rId14"/>
    <sheet name="11智库类成果" sheetId="52" r:id="rId15"/>
    <sheet name="12学术兼职" sheetId="51" r:id="rId16"/>
  </sheets>
  <definedNames>
    <definedName name="_xlnm._FilterDatabase" localSheetId="1" hidden="1">学科代码!$A$1:$F$52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<sst xmlns="http://schemas.openxmlformats.org/spreadsheetml/2006/main" count="652" uniqueCount="351">
  <si>
    <t>2023年研究生导师遴选情况一览表</t>
  </si>
  <si>
    <t>序号</t>
  </si>
  <si>
    <t>所属学院</t>
  </si>
  <si>
    <t>姓名</t>
  </si>
  <si>
    <t>性别</t>
  </si>
  <si>
    <t>年龄</t>
  </si>
  <si>
    <t>最高学位</t>
  </si>
  <si>
    <t>专业技术职务</t>
  </si>
  <si>
    <t>申请导师类别</t>
  </si>
  <si>
    <t>带教博士学位类型</t>
  </si>
  <si>
    <t>带教硕士学位类型</t>
  </si>
  <si>
    <t>一级学科名称</t>
  </si>
  <si>
    <t>二级学科名称</t>
  </si>
  <si>
    <t>专业学位类别名称</t>
  </si>
  <si>
    <t>专业学位领域名称</t>
  </si>
  <si>
    <t>主持科研项目最高级别</t>
  </si>
  <si>
    <t>科研经费总额（万元）</t>
  </si>
  <si>
    <t>主持教学项目最高级别</t>
  </si>
  <si>
    <t>教学经费总额（万元）</t>
  </si>
  <si>
    <t>发明专利（个）</t>
  </si>
  <si>
    <t>最高级别奖励荣誉</t>
  </si>
  <si>
    <t>所在单位</t>
  </si>
  <si>
    <t>所在科室</t>
  </si>
  <si>
    <t>备注：</t>
  </si>
  <si>
    <t>请依次填写表0-12后,总表信息自动生成，无需进行填写。</t>
  </si>
  <si>
    <t>一级学科代码</t>
  </si>
  <si>
    <t>二级学科代码</t>
  </si>
  <si>
    <t>层次</t>
  </si>
  <si>
    <t>1</t>
  </si>
  <si>
    <t>马克思主义理论</t>
  </si>
  <si>
    <t>0305</t>
  </si>
  <si>
    <t>马克思主义中国化研究</t>
  </si>
  <si>
    <t>030503</t>
  </si>
  <si>
    <t>硕士点</t>
  </si>
  <si>
    <t>2</t>
  </si>
  <si>
    <t>心理学</t>
  </si>
  <si>
    <t>0402</t>
  </si>
  <si>
    <t>基础心理学</t>
  </si>
  <si>
    <t>040201</t>
  </si>
  <si>
    <t>3</t>
  </si>
  <si>
    <t>发展与教育心理学</t>
  </si>
  <si>
    <t>040202</t>
  </si>
  <si>
    <t>4</t>
  </si>
  <si>
    <t>应用心理学</t>
  </si>
  <si>
    <t>040203</t>
  </si>
  <si>
    <t>5</t>
  </si>
  <si>
    <t>科学技术史</t>
  </si>
  <si>
    <t>0712</t>
  </si>
  <si>
    <t>无</t>
  </si>
  <si>
    <t>空</t>
  </si>
  <si>
    <t>6</t>
  </si>
  <si>
    <t>生物医学工程</t>
  </si>
  <si>
    <t>0831</t>
  </si>
  <si>
    <t>博士硕士点</t>
  </si>
  <si>
    <t>7</t>
  </si>
  <si>
    <t>临床医学</t>
  </si>
  <si>
    <t>1002</t>
  </si>
  <si>
    <t>内科学</t>
  </si>
  <si>
    <t>8</t>
  </si>
  <si>
    <t>儿科学</t>
  </si>
  <si>
    <t>9</t>
  </si>
  <si>
    <t>老年医学</t>
  </si>
  <si>
    <t>10</t>
  </si>
  <si>
    <t>神经病学</t>
  </si>
  <si>
    <t>11</t>
  </si>
  <si>
    <t>精神病与精神卫生学</t>
  </si>
  <si>
    <t>12</t>
  </si>
  <si>
    <t>皮肤病与性病学</t>
  </si>
  <si>
    <t>13</t>
  </si>
  <si>
    <t>影像医学与核医学</t>
  </si>
  <si>
    <t>14</t>
  </si>
  <si>
    <t>临床检验诊断学</t>
  </si>
  <si>
    <t>100208</t>
  </si>
  <si>
    <t>15</t>
  </si>
  <si>
    <t>外科学</t>
  </si>
  <si>
    <t>16</t>
  </si>
  <si>
    <t>妇产科学</t>
  </si>
  <si>
    <t>17</t>
  </si>
  <si>
    <t>眼科学</t>
  </si>
  <si>
    <t>18</t>
  </si>
  <si>
    <t>耳鼻咽喉科学</t>
  </si>
  <si>
    <t>19</t>
  </si>
  <si>
    <t>肿瘤学</t>
  </si>
  <si>
    <t>20</t>
  </si>
  <si>
    <t>康复医学与理疗学</t>
  </si>
  <si>
    <t>21</t>
  </si>
  <si>
    <t>运动医学</t>
  </si>
  <si>
    <t>22</t>
  </si>
  <si>
    <t>麻醉学</t>
  </si>
  <si>
    <t>23</t>
  </si>
  <si>
    <t>急诊医学</t>
  </si>
  <si>
    <t>24</t>
  </si>
  <si>
    <t>中医学</t>
  </si>
  <si>
    <t>1005</t>
  </si>
  <si>
    <t>中医基础理论</t>
  </si>
  <si>
    <t>25</t>
  </si>
  <si>
    <t>中医临床基础</t>
  </si>
  <si>
    <t>26</t>
  </si>
  <si>
    <t>中医医史文献</t>
  </si>
  <si>
    <t>27</t>
  </si>
  <si>
    <t>方剂学</t>
  </si>
  <si>
    <t>28</t>
  </si>
  <si>
    <t>中医诊断学</t>
  </si>
  <si>
    <t>29</t>
  </si>
  <si>
    <t>中医内科学</t>
  </si>
  <si>
    <t>30</t>
  </si>
  <si>
    <t>中医外科学</t>
  </si>
  <si>
    <t>31</t>
  </si>
  <si>
    <t>中医骨伤科学</t>
  </si>
  <si>
    <t>32</t>
  </si>
  <si>
    <t>中医妇科学</t>
  </si>
  <si>
    <t>33</t>
  </si>
  <si>
    <t>中医儿科学</t>
  </si>
  <si>
    <t>34</t>
  </si>
  <si>
    <t>中医五官科学</t>
  </si>
  <si>
    <t>35</t>
  </si>
  <si>
    <t>针灸推拿学</t>
  </si>
  <si>
    <t>36</t>
  </si>
  <si>
    <t>中医养生学</t>
  </si>
  <si>
    <t>1005Z1</t>
  </si>
  <si>
    <t>自设博士硕士点</t>
  </si>
  <si>
    <t>37</t>
  </si>
  <si>
    <t>中医康复学</t>
  </si>
  <si>
    <t>1005Z2</t>
  </si>
  <si>
    <t>38</t>
  </si>
  <si>
    <t>中医药管理学</t>
  </si>
  <si>
    <t>1005Z3</t>
  </si>
  <si>
    <t>39</t>
  </si>
  <si>
    <t>1006</t>
  </si>
  <si>
    <t>系统中医学</t>
  </si>
  <si>
    <t>1005Z4</t>
  </si>
  <si>
    <t>自设硕士点</t>
  </si>
  <si>
    <t>40</t>
  </si>
  <si>
    <t>中西医结合</t>
  </si>
  <si>
    <t>中西医结合基础</t>
  </si>
  <si>
    <t>41</t>
  </si>
  <si>
    <t>中西医结合临床</t>
  </si>
  <si>
    <t>42</t>
  </si>
  <si>
    <t>药学</t>
  </si>
  <si>
    <t>1007</t>
  </si>
  <si>
    <t>药物化学</t>
  </si>
  <si>
    <t>43</t>
  </si>
  <si>
    <t>药剂学</t>
  </si>
  <si>
    <t>44</t>
  </si>
  <si>
    <t>生药学</t>
  </si>
  <si>
    <t>45</t>
  </si>
  <si>
    <t>药物分析学</t>
  </si>
  <si>
    <t>46</t>
  </si>
  <si>
    <t>微生物与生化药学</t>
  </si>
  <si>
    <t>47</t>
  </si>
  <si>
    <t>药理学</t>
  </si>
  <si>
    <t>48</t>
  </si>
  <si>
    <t>中药学</t>
  </si>
  <si>
    <t>49</t>
  </si>
  <si>
    <t>海洋中药学</t>
  </si>
  <si>
    <t>1008Z1</t>
  </si>
  <si>
    <t>50</t>
  </si>
  <si>
    <t>中药监管科学</t>
  </si>
  <si>
    <t>1008Z2</t>
  </si>
  <si>
    <t>51</t>
  </si>
  <si>
    <t>护理学</t>
  </si>
  <si>
    <t>1011</t>
  </si>
  <si>
    <t>专业学位类别代码</t>
  </si>
  <si>
    <t>专业领域名称</t>
  </si>
  <si>
    <t>专业领域代码</t>
  </si>
  <si>
    <t>应用心理</t>
  </si>
  <si>
    <t>0454</t>
  </si>
  <si>
    <t>电子信息</t>
  </si>
  <si>
    <t>0854</t>
  </si>
  <si>
    <t>护理</t>
  </si>
  <si>
    <t>1054</t>
  </si>
  <si>
    <t>1055</t>
  </si>
  <si>
    <t>中药</t>
  </si>
  <si>
    <t>1056</t>
  </si>
  <si>
    <t>中医</t>
  </si>
  <si>
    <t>1057</t>
  </si>
  <si>
    <t>105701</t>
  </si>
  <si>
    <t>105702</t>
  </si>
  <si>
    <t>105703</t>
  </si>
  <si>
    <t>105704</t>
  </si>
  <si>
    <t>105705</t>
  </si>
  <si>
    <t>105706</t>
  </si>
  <si>
    <t>105707</t>
  </si>
  <si>
    <t>105709</t>
  </si>
  <si>
    <t>全科医学</t>
  </si>
  <si>
    <t>105710</t>
  </si>
  <si>
    <t>医学技术</t>
  </si>
  <si>
    <t>针灸</t>
  </si>
  <si>
    <t>出生年月</t>
  </si>
  <si>
    <t>移动电话</t>
  </si>
  <si>
    <t>专业学位领域代码</t>
  </si>
  <si>
    <t>　</t>
  </si>
  <si>
    <t>1.出生年月格式为“xxxx-xx”。</t>
  </si>
  <si>
    <t>2.专职导师指山东中医药大学和三所直属附属医院人员，兼职导师指其余单位人员。</t>
  </si>
  <si>
    <t>3.“所在单位”按照人事关系所在单位填写。</t>
  </si>
  <si>
    <t>4.务必先选择填写“学术学位导师类别/专业学位导师类别”后，才可以继续填写“一级学科名称/专业学位类别名称”。</t>
  </si>
  <si>
    <t>5.只需填写“一级学科名称/专业学位类别名称、二级学科名称/专业学位领域名称”，其相应代码自动填充。</t>
  </si>
  <si>
    <t>6.一级学科名称、二级学科名称参照工作表"学科代码"，专业学位类别名称、专业学位领域名称参照工作表“专业类别领域”进行填写。</t>
  </si>
  <si>
    <t>近5年主持的科研项目（纵向限10项，横向限5项）</t>
  </si>
  <si>
    <t>项目名称</t>
  </si>
  <si>
    <t>级别</t>
  </si>
  <si>
    <t>立项单位</t>
  </si>
  <si>
    <t>起止时间</t>
  </si>
  <si>
    <t>立项或结题</t>
  </si>
  <si>
    <t>经费（万元）</t>
  </si>
  <si>
    <t>经费总额（万元）</t>
  </si>
  <si>
    <t>纵向科研项目1</t>
  </si>
  <si>
    <t xml:space="preserve"> </t>
  </si>
  <si>
    <t>纵向科研项目2</t>
  </si>
  <si>
    <t>纵向科研项目3</t>
  </si>
  <si>
    <t>纵向科研项目4</t>
  </si>
  <si>
    <t>纵向科研项目5</t>
  </si>
  <si>
    <t>纵向科研项目6</t>
  </si>
  <si>
    <t>纵向科研项目7</t>
  </si>
  <si>
    <t>纵向科研项目8</t>
  </si>
  <si>
    <t>纵向科研项目9</t>
  </si>
  <si>
    <t>纵向科研项目10</t>
  </si>
  <si>
    <t>横向科研项目1</t>
  </si>
  <si>
    <t>横向科研项目2</t>
  </si>
  <si>
    <t>横向科研项目3</t>
  </si>
  <si>
    <t>横向科研项目4</t>
  </si>
  <si>
    <t>横向科研项目5</t>
  </si>
  <si>
    <t>1.近5年指2020年4月21日至2025年4月20日。</t>
  </si>
  <si>
    <t>2.科研项目按照由高到低的级别进行填写。</t>
  </si>
  <si>
    <t>3.起止时间按项目书或任务书时间认定，延期时间不予认定。格式为“xxxx-xx”。</t>
  </si>
  <si>
    <t>近5年论文（一作或通讯作者）（限10篇）</t>
  </si>
  <si>
    <t>题目</t>
  </si>
  <si>
    <t>期刊名称</t>
  </si>
  <si>
    <t>年月</t>
  </si>
  <si>
    <t>期</t>
  </si>
  <si>
    <t>类别</t>
  </si>
  <si>
    <t>IF</t>
  </si>
  <si>
    <t>论文1</t>
  </si>
  <si>
    <t>论文2</t>
  </si>
  <si>
    <t>论文3</t>
  </si>
  <si>
    <t>论文4</t>
  </si>
  <si>
    <t>论文5</t>
  </si>
  <si>
    <t>论文6</t>
  </si>
  <si>
    <t>论文7</t>
  </si>
  <si>
    <t>论文8</t>
  </si>
  <si>
    <t>论文9</t>
  </si>
  <si>
    <t>论文10</t>
  </si>
  <si>
    <r>
      <rPr>
        <sz val="12"/>
        <color rgb="FFFF0000"/>
        <rFont val="宋体"/>
        <charset val="134"/>
      </rPr>
      <t>2.时间格式为“</t>
    </r>
    <r>
      <rPr>
        <sz val="12"/>
        <color rgb="FFFF0000"/>
        <rFont val="Arial"/>
        <charset val="134"/>
      </rPr>
      <t>xxxx-xx</t>
    </r>
    <r>
      <rPr>
        <sz val="12"/>
        <color rgb="FFFF0000"/>
        <rFont val="FangSong"/>
        <charset val="134"/>
      </rPr>
      <t>”。</t>
    </r>
  </si>
  <si>
    <t>近5年著作
（独著或第一主编）（限5部）</t>
  </si>
  <si>
    <t>著作名称</t>
  </si>
  <si>
    <t>出版社</t>
  </si>
  <si>
    <t>时间</t>
  </si>
  <si>
    <t>承担字数（万字）</t>
  </si>
  <si>
    <t>著作1</t>
  </si>
  <si>
    <t>著作2</t>
  </si>
  <si>
    <t>著作3</t>
  </si>
  <si>
    <t>著作4</t>
  </si>
  <si>
    <t>著作5</t>
  </si>
  <si>
    <t>近5年科研获奖项目</t>
  </si>
  <si>
    <t>成果名称</t>
  </si>
  <si>
    <t>编号</t>
  </si>
  <si>
    <t>授予单位</t>
  </si>
  <si>
    <t>奖项类别</t>
  </si>
  <si>
    <t>等级</t>
  </si>
  <si>
    <t>位次</t>
  </si>
  <si>
    <t>科研获奖1</t>
  </si>
  <si>
    <r>
      <rPr>
        <sz val="12"/>
        <color indexed="8"/>
        <rFont val="宋体"/>
        <charset val="134"/>
        <scheme val="minor"/>
      </rPr>
      <t>科研获奖2</t>
    </r>
  </si>
  <si>
    <r>
      <rPr>
        <sz val="12"/>
        <color indexed="8"/>
        <rFont val="宋体"/>
        <charset val="134"/>
        <scheme val="minor"/>
      </rPr>
      <t>科研获奖3</t>
    </r>
  </si>
  <si>
    <r>
      <rPr>
        <sz val="12"/>
        <color indexed="8"/>
        <rFont val="宋体"/>
        <charset val="134"/>
        <scheme val="minor"/>
      </rPr>
      <t>科研获奖4</t>
    </r>
  </si>
  <si>
    <r>
      <rPr>
        <sz val="12"/>
        <color indexed="8"/>
        <rFont val="宋体"/>
        <charset val="134"/>
        <scheme val="minor"/>
      </rPr>
      <t>科研获奖5</t>
    </r>
  </si>
  <si>
    <r>
      <rPr>
        <sz val="12"/>
        <color rgb="FFFF0000"/>
        <rFont val="仿宋"/>
        <charset val="134"/>
      </rPr>
      <t>2.</t>
    </r>
    <r>
      <rPr>
        <sz val="12"/>
        <color rgb="FFFF0000"/>
        <rFont val="宋体"/>
        <charset val="134"/>
      </rPr>
      <t>限</t>
    </r>
    <r>
      <rPr>
        <sz val="12"/>
        <color rgb="FFFF0000"/>
        <rFont val="仿宋"/>
        <charset val="134"/>
      </rPr>
      <t>5项，</t>
    </r>
    <r>
      <rPr>
        <sz val="12"/>
        <color rgb="FFFF0000"/>
        <rFont val="宋体"/>
        <charset val="134"/>
      </rPr>
      <t>时间格式为</t>
    </r>
    <r>
      <rPr>
        <sz val="12"/>
        <color rgb="FFFF0000"/>
        <rFont val="Arial"/>
        <charset val="134"/>
      </rPr>
      <t>xxxx</t>
    </r>
    <r>
      <rPr>
        <sz val="12"/>
        <color rgb="FFFF0000"/>
        <rFont val="宋体"/>
        <charset val="134"/>
      </rPr>
      <t>-</t>
    </r>
    <r>
      <rPr>
        <sz val="12"/>
        <color rgb="FFFF0000"/>
        <rFont val="Arial"/>
        <charset val="134"/>
      </rPr>
      <t>xx</t>
    </r>
    <r>
      <rPr>
        <sz val="12"/>
        <color rgb="FFFF0000"/>
        <rFont val="宋体"/>
        <charset val="134"/>
      </rPr>
      <t>。</t>
    </r>
  </si>
  <si>
    <t>3.科研获奖按照由高到低的级别进行填写。</t>
  </si>
  <si>
    <t>近5年主持的教学项目（限5项）</t>
  </si>
  <si>
    <t>项目编号（文号）</t>
  </si>
  <si>
    <t>教学项目1</t>
  </si>
  <si>
    <r>
      <rPr>
        <sz val="12"/>
        <color indexed="8"/>
        <rFont val="宋体"/>
        <charset val="134"/>
        <scheme val="minor"/>
      </rPr>
      <t>教学项目2</t>
    </r>
  </si>
  <si>
    <r>
      <rPr>
        <sz val="12"/>
        <color indexed="8"/>
        <rFont val="宋体"/>
        <charset val="134"/>
        <scheme val="minor"/>
      </rPr>
      <t>教学项目3</t>
    </r>
  </si>
  <si>
    <r>
      <rPr>
        <sz val="12"/>
        <color indexed="8"/>
        <rFont val="宋体"/>
        <charset val="134"/>
        <scheme val="minor"/>
      </rPr>
      <t>教学项目4</t>
    </r>
  </si>
  <si>
    <r>
      <rPr>
        <sz val="12"/>
        <color indexed="8"/>
        <rFont val="宋体"/>
        <charset val="134"/>
        <scheme val="minor"/>
      </rPr>
      <t>教学项目5</t>
    </r>
  </si>
  <si>
    <t>2.限5项，起止时间格式为“xxxx-xx”。</t>
  </si>
  <si>
    <t>3.教学项目按照由高到低的级别进行填写。</t>
  </si>
  <si>
    <t>近5年主编教材（第一主编）（限5部）</t>
  </si>
  <si>
    <t>出版时间</t>
  </si>
  <si>
    <t>教材性质</t>
  </si>
  <si>
    <t>教材1</t>
  </si>
  <si>
    <t>教材2</t>
  </si>
  <si>
    <t>教材3</t>
  </si>
  <si>
    <t>教材4</t>
  </si>
  <si>
    <t>教材5</t>
  </si>
  <si>
    <r>
      <rPr>
        <sz val="12"/>
        <color rgb="FFFF0000"/>
        <rFont val="宋体"/>
        <charset val="134"/>
      </rPr>
      <t>2.年月格式为“</t>
    </r>
    <r>
      <rPr>
        <sz val="12"/>
        <color rgb="FFFF0000"/>
        <rFont val="Arial"/>
        <charset val="134"/>
      </rPr>
      <t>xxxx</t>
    </r>
    <r>
      <rPr>
        <sz val="12"/>
        <color rgb="FFFF0000"/>
        <rFont val="宋体"/>
        <charset val="134"/>
      </rPr>
      <t>-</t>
    </r>
    <r>
      <rPr>
        <sz val="12"/>
        <color rgb="FFFF0000"/>
        <rFont val="Arial"/>
        <charset val="134"/>
      </rPr>
      <t>xx</t>
    </r>
    <r>
      <rPr>
        <sz val="12"/>
        <color rgb="FFFF0000"/>
        <rFont val="FangSong"/>
        <charset val="134"/>
      </rPr>
      <t>”。</t>
    </r>
  </si>
  <si>
    <t>近5年教学论文
（一作或通讯作者）（限5篇）</t>
  </si>
  <si>
    <t>论文题目</t>
  </si>
  <si>
    <t>核心期刊</t>
  </si>
  <si>
    <t>教学论文1</t>
  </si>
  <si>
    <t>教学论文2</t>
  </si>
  <si>
    <t>教学论文3</t>
  </si>
  <si>
    <t>教学论文4</t>
  </si>
  <si>
    <t>教学论文5</t>
  </si>
  <si>
    <t>3.奖励荣誉按照由高到低的级别进行填写。</t>
  </si>
  <si>
    <t>近5年教学获奖</t>
  </si>
  <si>
    <t>证书编号</t>
  </si>
  <si>
    <t>奖项</t>
  </si>
  <si>
    <t>教学获奖1</t>
  </si>
  <si>
    <t>教学获奖2</t>
  </si>
  <si>
    <t>教学获奖3</t>
  </si>
  <si>
    <t>教学获奖4</t>
  </si>
  <si>
    <t>教学获奖5</t>
  </si>
  <si>
    <r>
      <rPr>
        <sz val="12"/>
        <color rgb="FFFF0000"/>
        <rFont val="宋体"/>
        <charset val="134"/>
      </rPr>
      <t>2.限</t>
    </r>
    <r>
      <rPr>
        <sz val="12"/>
        <color rgb="FFFF0000"/>
        <rFont val="FangSong"/>
        <charset val="134"/>
      </rPr>
      <t>5项，</t>
    </r>
    <r>
      <rPr>
        <sz val="12"/>
        <color rgb="FFFF0000"/>
        <rFont val="宋体"/>
        <charset val="134"/>
      </rPr>
      <t>时间格式为“</t>
    </r>
    <r>
      <rPr>
        <sz val="12"/>
        <color rgb="FFFF0000"/>
        <rFont val="Arial"/>
        <charset val="134"/>
      </rPr>
      <t>xxxx-xx</t>
    </r>
    <r>
      <rPr>
        <sz val="12"/>
        <color rgb="FFFF0000"/>
        <rFont val="FangSong"/>
        <charset val="134"/>
      </rPr>
      <t>”。</t>
    </r>
  </si>
  <si>
    <t>近5年的发明专利（首位）（限5项）</t>
  </si>
  <si>
    <t>发明专利名称</t>
  </si>
  <si>
    <t>证书号</t>
  </si>
  <si>
    <t>转化金额</t>
  </si>
  <si>
    <t>发明专利1</t>
  </si>
  <si>
    <t>发明专利2</t>
  </si>
  <si>
    <t>发明专利3</t>
  </si>
  <si>
    <t>发明专利4</t>
  </si>
  <si>
    <t>发明专利5</t>
  </si>
  <si>
    <r>
      <rPr>
        <sz val="12"/>
        <color rgb="FFFF0000"/>
        <rFont val="FangSong"/>
        <charset val="134"/>
      </rPr>
      <t>2.</t>
    </r>
    <r>
      <rPr>
        <sz val="12"/>
        <color rgb="FFFF0000"/>
        <rFont val="宋体"/>
        <charset val="134"/>
      </rPr>
      <t>时间格式为“xxxx-xx”。</t>
    </r>
  </si>
  <si>
    <t>近5年获得奖励荣誉（限5项）</t>
  </si>
  <si>
    <t>称号</t>
  </si>
  <si>
    <t>颁奖机构</t>
  </si>
  <si>
    <t>奖励荣誉1</t>
  </si>
  <si>
    <t>奖励荣誉2</t>
  </si>
  <si>
    <t>奖励荣誉3</t>
  </si>
  <si>
    <t>奖励荣誉4</t>
  </si>
  <si>
    <t>奖励荣誉5</t>
  </si>
  <si>
    <t>1.奖励荣誉包括人社部门、卫健委、教育部门颁发的各类荣誉称号；</t>
  </si>
  <si>
    <t>2.奖励荣誉包括单位评选的年度优秀等；</t>
  </si>
  <si>
    <t>3.奖励荣誉不包含科研教学获奖；</t>
  </si>
  <si>
    <t>4.奖励荣誉按照由高到低的级别进行填写。</t>
  </si>
  <si>
    <t>5.近5年指2020年4月21日至2025年4月20日。</t>
  </si>
  <si>
    <t>6.时间格式为“xxxx-xx”。</t>
  </si>
  <si>
    <t>近5年获得智库类成果（限5项）</t>
  </si>
  <si>
    <t>名称</t>
  </si>
  <si>
    <t>成果级别</t>
  </si>
  <si>
    <t>智库类成果1</t>
  </si>
  <si>
    <t>智库类成果2</t>
  </si>
  <si>
    <t>智库类成果3</t>
  </si>
  <si>
    <t>智库类成果4</t>
  </si>
  <si>
    <t>智库类成果5</t>
  </si>
  <si>
    <t>1.智库类成果为省级及以上领导肯定性批示的成果；</t>
  </si>
  <si>
    <t>2.位次须为前3位；</t>
  </si>
  <si>
    <t>3.智库类成果须经学校科研处等职能部门认定；</t>
  </si>
  <si>
    <t>4.智库类成果按照由高到低的级别进行填写。</t>
  </si>
  <si>
    <t>近5年学术兼职（限5项）</t>
  </si>
  <si>
    <t>兼职名称</t>
  </si>
  <si>
    <t>开始时间</t>
  </si>
  <si>
    <t>结束时间</t>
  </si>
  <si>
    <t>职位</t>
  </si>
  <si>
    <t>学术兼职1</t>
  </si>
  <si>
    <t>学术兼职2</t>
  </si>
  <si>
    <t>学术兼职3</t>
  </si>
  <si>
    <t>学术兼职4</t>
  </si>
  <si>
    <t>学术兼职5</t>
  </si>
  <si>
    <t>1、近5年指2020年4月21日至2025年4月20日。</t>
  </si>
  <si>
    <r>
      <rPr>
        <sz val="12"/>
        <color rgb="FFFF0000"/>
        <rFont val="FangSong"/>
        <charset val="134"/>
      </rPr>
      <t>2</t>
    </r>
    <r>
      <rPr>
        <sz val="12"/>
        <color rgb="FFFF0000"/>
        <rFont val="宋体"/>
        <charset val="134"/>
      </rPr>
      <t>、时间格式为“xxxx-xx”。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</si>
</sst>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@"/>
    <numFmt numFmtId="177" formatCode="yyyy&quot;年&quot;m&quot;月&quot;;@"/>
    <numFmt numFmtId="178" formatCode="yyyy\-mm;@"/>
  </numFmts>
  <fonts count="38">
    <font>
      <sz val="10"/>
      <color indexed="8"/>
      <name val="Arial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rgb="FFFF0000"/>
      <name val="FangSong"/>
      <charset val="134"/>
    </font>
    <font>
      <sz val="12"/>
      <color rgb="FFFF0000"/>
      <name val="仿宋"/>
      <charset val="134"/>
    </font>
    <font>
      <sz val="14"/>
      <color rgb="FFFF0000"/>
      <name val="仿宋"/>
      <charset val="134"/>
    </font>
    <font>
      <sz val="14"/>
      <color rgb="FFFF0000"/>
      <name val="FangSong"/>
      <charset val="134"/>
    </font>
    <font>
      <sz val="12"/>
      <color indexed="8"/>
      <name val="仿宋"/>
      <charset val="134"/>
    </font>
    <font>
      <sz val="12"/>
      <color rgb="FFFF0000"/>
      <name val="宋体"/>
      <charset val="134"/>
    </font>
    <font>
      <sz val="10"/>
      <color indexed="8"/>
      <name val="宋体"/>
      <charset val="134"/>
      <scheme val="minor"/>
    </font>
    <font>
      <sz val="12"/>
      <color indexed="8"/>
      <name val="Arial"/>
      <charset val="134"/>
    </font>
    <font>
      <sz val="10"/>
      <color indexed="8"/>
      <name val="宋体"/>
      <charset val="134"/>
    </font>
    <font>
      <sz val="12"/>
      <color rgb="FFFF0000"/>
      <name val="仿宋_GB2312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6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4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4" applyNumberFormat="0" applyFill="0" applyAlignment="0" applyProtection="0">
      <alignment vertical="center"/>
    </xf>
    <xf numFmtId="0" fontId="24" fillId="0" borderId="44" applyNumberFormat="0" applyFill="0" applyAlignment="0" applyProtection="0">
      <alignment vertical="center"/>
    </xf>
    <xf numFmtId="0" fontId="25" fillId="0" borderId="4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46" applyNumberFormat="0" applyAlignment="0" applyProtection="0">
      <alignment vertical="center"/>
    </xf>
    <xf numFmtId="0" fontId="27" fillId="6" borderId="47" applyNumberFormat="0" applyAlignment="0" applyProtection="0">
      <alignment vertical="center"/>
    </xf>
    <xf numFmtId="0" fontId="28" fillId="6" borderId="46" applyNumberFormat="0" applyAlignment="0" applyProtection="0">
      <alignment vertical="center"/>
    </xf>
    <xf numFmtId="0" fontId="29" fillId="7" borderId="48" applyNumberFormat="0" applyAlignment="0" applyProtection="0">
      <alignment vertical="center"/>
    </xf>
    <xf numFmtId="0" fontId="30" fillId="0" borderId="49" applyNumberFormat="0" applyFill="0" applyAlignment="0" applyProtection="0">
      <alignment vertical="center"/>
    </xf>
    <xf numFmtId="0" fontId="31" fillId="0" borderId="50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16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176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176" fontId="2" fillId="0" borderId="11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176" fontId="2" fillId="0" borderId="15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6" fillId="0" borderId="17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176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76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176" fontId="1" fillId="0" borderId="6" xfId="0" applyNumberFormat="1" applyFont="1" applyBorder="1" applyAlignment="1" applyProtection="1">
      <alignment horizontal="center" vertical="center"/>
      <protection locked="0"/>
    </xf>
    <xf numFmtId="176" fontId="1" fillId="0" borderId="9" xfId="0" applyNumberFormat="1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176" fontId="1" fillId="0" borderId="13" xfId="0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7" fontId="2" fillId="0" borderId="11" xfId="0" applyNumberFormat="1" applyFont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0" borderId="0" xfId="0" applyFont="1"/>
    <xf numFmtId="0" fontId="3" fillId="0" borderId="18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14" fontId="0" fillId="0" borderId="0" xfId="0" applyNumberFormat="1"/>
    <xf numFmtId="177" fontId="1" fillId="0" borderId="11" xfId="0" applyNumberFormat="1" applyFont="1" applyBorder="1" applyAlignment="1" applyProtection="1">
      <alignment horizontal="center" vertical="center"/>
      <protection locked="0"/>
    </xf>
    <xf numFmtId="177" fontId="1" fillId="0" borderId="15" xfId="0" applyNumberFormat="1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177" fontId="1" fillId="0" borderId="0" xfId="0" applyNumberFormat="1" applyFont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177" fontId="1" fillId="0" borderId="8" xfId="0" applyNumberFormat="1" applyFont="1" applyBorder="1" applyAlignment="1" applyProtection="1">
      <alignment horizontal="center" vertical="center"/>
      <protection locked="0"/>
    </xf>
    <xf numFmtId="57" fontId="1" fillId="0" borderId="0" xfId="0" applyNumberFormat="1" applyFont="1" applyBorder="1" applyAlignment="1" applyProtection="1">
      <alignment horizontal="center" vertical="center"/>
      <protection locked="0"/>
    </xf>
    <xf numFmtId="11" fontId="3" fillId="0" borderId="11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0" fillId="0" borderId="0" xfId="0" applyBorder="1"/>
    <xf numFmtId="0" fontId="9" fillId="0" borderId="0" xfId="0" applyFont="1"/>
    <xf numFmtId="0" fontId="0" fillId="0" borderId="11" xfId="0" applyBorder="1" applyProtection="1"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3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4" fillId="0" borderId="11" xfId="0" applyFont="1" applyBorder="1" applyAlignment="1">
      <alignment horizontal="left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9" fillId="0" borderId="0" xfId="0" applyFont="1" applyProtection="1"/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178" fontId="1" fillId="0" borderId="8" xfId="0" applyNumberFormat="1" applyFont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176" fontId="1" fillId="0" borderId="0" xfId="0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left" vertical="center"/>
    </xf>
    <xf numFmtId="178" fontId="0" fillId="0" borderId="0" xfId="0" applyNumberFormat="1"/>
    <xf numFmtId="0" fontId="1" fillId="2" borderId="24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178" fontId="1" fillId="2" borderId="26" xfId="0" applyNumberFormat="1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57" fontId="1" fillId="0" borderId="11" xfId="0" applyNumberFormat="1" applyFont="1" applyBorder="1" applyAlignment="1" applyProtection="1">
      <alignment horizontal="center" vertical="center"/>
      <protection locked="0"/>
    </xf>
    <xf numFmtId="178" fontId="0" fillId="0" borderId="0" xfId="0" applyNumberFormat="1" applyBorder="1"/>
    <xf numFmtId="0" fontId="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7" xfId="0" applyFont="1" applyBorder="1" applyAlignment="1">
      <alignment horizontal="left"/>
    </xf>
    <xf numFmtId="0" fontId="8" fillId="0" borderId="38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3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0" borderId="0" xfId="0" applyFont="1"/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178" fontId="1" fillId="0" borderId="34" xfId="0" applyNumberFormat="1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0" fillId="0" borderId="11" xfId="0" applyBorder="1"/>
    <xf numFmtId="0" fontId="0" fillId="0" borderId="0" xfId="0" applyFill="1"/>
    <xf numFmtId="0" fontId="1" fillId="3" borderId="34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49" fontId="14" fillId="0" borderId="11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49" fontId="14" fillId="0" borderId="11" xfId="0" applyNumberFormat="1" applyFont="1" applyBorder="1" applyAlignment="1">
      <alignment horizontal="left" vertical="center"/>
    </xf>
    <xf numFmtId="0" fontId="14" fillId="0" borderId="11" xfId="0" applyFont="1" applyBorder="1" applyAlignment="1">
      <alignment horizontal="left"/>
    </xf>
    <xf numFmtId="0" fontId="0" fillId="0" borderId="0" xfId="0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1" xfId="0" applyFont="1" applyBorder="1"/>
    <xf numFmtId="0" fontId="2" fillId="0" borderId="15" xfId="0" applyFont="1" applyBorder="1" applyAlignment="1" applyProtection="1">
      <alignment horizontal="center" vertical="center"/>
    </xf>
    <xf numFmtId="0" fontId="9" fillId="0" borderId="0" xfId="0" applyFont="1" applyAlignment="1">
      <alignment horizontal="center"/>
    </xf>
    <xf numFmtId="0" fontId="16" fillId="2" borderId="39" xfId="0" applyFont="1" applyFill="1" applyBorder="1" applyAlignment="1">
      <alignment horizontal="center" vertical="center"/>
    </xf>
    <xf numFmtId="0" fontId="16" fillId="2" borderId="40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4" fillId="0" borderId="11" xfId="0" applyFont="1" applyBorder="1" applyAlignment="1">
      <alignment horizontal="center"/>
    </xf>
    <xf numFmtId="0" fontId="16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9" fillId="0" borderId="0" xfId="0" applyFont="1" applyAlignment="1" applyProtection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D7"/>
  <sheetViews>
    <sheetView zoomScale="115" zoomScaleNormal="115" workbookViewId="0">
      <selection activeCell="C13" sqref="C13"/>
    </sheetView>
  </sheetViews>
  <sheetFormatPr defaultColWidth="8.82727272727273" defaultRowHeight="13" outlineLevelRow="6"/>
  <cols>
    <col min="1" max="1" width="8.82727272727273" style="159"/>
    <col min="2" max="2" width="15.5090909090909" style="159" customWidth="1"/>
    <col min="3" max="3" width="13" style="159" customWidth="1"/>
    <col min="4" max="5" width="8.82727272727273" style="159"/>
    <col min="6" max="6" width="29.3363636363636" style="159" customWidth="1"/>
    <col min="7" max="8" width="14.8272727272727" style="159" customWidth="1"/>
    <col min="9" max="9" width="19.9272727272727" style="159" customWidth="1"/>
    <col min="10" max="10" width="25.1545454545455" style="159" customWidth="1"/>
    <col min="11" max="11" width="21.8272727272727" style="159" customWidth="1"/>
    <col min="12" max="12" width="21.5090909090909" style="159" customWidth="1"/>
    <col min="13" max="13" width="19.1545454545455" style="159" customWidth="1"/>
    <col min="14" max="14" width="23.8272727272727" style="159" customWidth="1"/>
    <col min="15" max="15" width="24.6545454545455" style="159" customWidth="1"/>
    <col min="16" max="16" width="22.8272727272727" style="159" customWidth="1"/>
    <col min="17" max="17" width="25.5090909090909" style="159" customWidth="1"/>
    <col min="18" max="18" width="23.3363636363636" style="159" customWidth="1"/>
    <col min="19" max="19" width="17.1545454545455" style="159" customWidth="1"/>
    <col min="20" max="20" width="27.1545454545455" style="159" customWidth="1"/>
    <col min="21" max="21" width="11.5090909090909" style="159" customWidth="1"/>
    <col min="22" max="22" width="11.6545454545455" style="159" customWidth="1"/>
    <col min="23" max="16384" width="8.82727272727273" style="159"/>
  </cols>
  <sheetData>
    <row r="1" ht="21.75" spans="1:22">
      <c r="A1" s="160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4"/>
    </row>
    <row r="2" ht="15.75" spans="1:22">
      <c r="A2" s="53" t="s">
        <v>1</v>
      </c>
      <c r="B2" s="56" t="s">
        <v>2</v>
      </c>
      <c r="C2" s="56" t="s">
        <v>3</v>
      </c>
      <c r="D2" s="56" t="s">
        <v>4</v>
      </c>
      <c r="E2" s="56" t="s">
        <v>5</v>
      </c>
      <c r="F2" s="56" t="s">
        <v>6</v>
      </c>
      <c r="G2" s="56" t="s">
        <v>7</v>
      </c>
      <c r="H2" s="56" t="s">
        <v>8</v>
      </c>
      <c r="I2" s="4" t="s">
        <v>9</v>
      </c>
      <c r="J2" s="4" t="s">
        <v>10</v>
      </c>
      <c r="K2" s="56" t="s">
        <v>11</v>
      </c>
      <c r="L2" s="56" t="s">
        <v>12</v>
      </c>
      <c r="M2" s="56" t="s">
        <v>13</v>
      </c>
      <c r="N2" s="56" t="s">
        <v>14</v>
      </c>
      <c r="O2" s="56" t="s">
        <v>15</v>
      </c>
      <c r="P2" s="56" t="s">
        <v>16</v>
      </c>
      <c r="Q2" s="56" t="s">
        <v>17</v>
      </c>
      <c r="R2" s="56" t="s">
        <v>18</v>
      </c>
      <c r="S2" s="165" t="s">
        <v>19</v>
      </c>
      <c r="T2" s="165" t="s">
        <v>20</v>
      </c>
      <c r="U2" s="165" t="s">
        <v>21</v>
      </c>
      <c r="V2" s="54" t="s">
        <v>22</v>
      </c>
    </row>
    <row r="3" s="158" customFormat="1" ht="15.75" spans="1:82">
      <c r="A3" s="162">
        <v>1</v>
      </c>
      <c r="B3" s="92">
        <f>'0教师基本情况'!A2</f>
        <v>0</v>
      </c>
      <c r="C3" s="92">
        <f>'0教师基本情况'!B2</f>
        <v>0</v>
      </c>
      <c r="D3" s="92">
        <f>'0教师基本情况'!C2</f>
        <v>0</v>
      </c>
      <c r="E3" s="92">
        <f>DATEDIF('0教师基本情况'!D2,"2023/3","Y")</f>
        <v>53</v>
      </c>
      <c r="F3" s="92">
        <f>'0教师基本情况'!F2</f>
        <v>0</v>
      </c>
      <c r="G3" s="92">
        <f>'0教师基本情况'!G2</f>
        <v>0</v>
      </c>
      <c r="H3" s="92" t="str">
        <f>'0教师基本情况'!H2</f>
        <v>　</v>
      </c>
      <c r="I3" s="92">
        <f>'0教师基本情况'!I2</f>
        <v>0</v>
      </c>
      <c r="J3" s="92">
        <f>'0教师基本情况'!J2</f>
        <v>0</v>
      </c>
      <c r="K3" s="92" t="str">
        <f>'0教师基本情况'!L2</f>
        <v>中医学</v>
      </c>
      <c r="L3" s="92">
        <f>'0教师基本情况'!N2</f>
        <v>0</v>
      </c>
      <c r="M3" s="92">
        <f>'0教师基本情况'!P2</f>
        <v>0</v>
      </c>
      <c r="N3" s="92">
        <f>'0教师基本情况'!R2</f>
        <v>0</v>
      </c>
      <c r="O3" s="92">
        <f>'1科研项目'!D2</f>
        <v>0</v>
      </c>
      <c r="P3" s="92">
        <f>'1科研项目'!I2</f>
        <v>0</v>
      </c>
      <c r="Q3" s="92">
        <f>'5教学项目'!E2</f>
        <v>0</v>
      </c>
      <c r="R3" s="92">
        <f>'5教学项目'!J2</f>
        <v>0</v>
      </c>
      <c r="S3" s="92">
        <f>COUNTIF('9发明专利'!C2:C6,"&lt;&gt;")</f>
        <v>0</v>
      </c>
      <c r="T3" s="92">
        <f>'10奖励荣誉'!C2</f>
        <v>0</v>
      </c>
      <c r="U3" s="92">
        <f>'0教师基本情况'!S2</f>
        <v>0</v>
      </c>
      <c r="V3" s="54">
        <f>'0教师基本情况'!T2</f>
        <v>0</v>
      </c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</row>
    <row r="7" ht="15" spans="2:6">
      <c r="B7" s="163" t="s">
        <v>23</v>
      </c>
      <c r="C7" s="85" t="s">
        <v>24</v>
      </c>
      <c r="D7" s="85"/>
      <c r="E7" s="85"/>
      <c r="F7" s="85"/>
    </row>
  </sheetData>
  <mergeCells count="2">
    <mergeCell ref="A1:V1"/>
    <mergeCell ref="C7:F7"/>
  </mergeCells>
  <pageMargins left="0.7" right="0.7" top="0.75" bottom="0.75" header="0.3" footer="0.3"/>
  <pageSetup paperSize="9" orientation="portrait" horizontalDpi="90" verticalDpi="9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workbookViewId="0">
      <selection activeCell="B22" sqref="B22"/>
    </sheetView>
  </sheetViews>
  <sheetFormatPr defaultColWidth="9" defaultRowHeight="12.5" outlineLevelCol="5"/>
  <cols>
    <col min="1" max="1" width="5.50909090909091" customWidth="1"/>
    <col min="2" max="2" width="21.5090909090909" customWidth="1"/>
    <col min="3" max="3" width="13.1545454545455" customWidth="1"/>
    <col min="4" max="4" width="32" customWidth="1"/>
    <col min="5" max="5" width="13.1545454545455" customWidth="1"/>
    <col min="6" max="6" width="19.1545454545455" customWidth="1"/>
  </cols>
  <sheetData>
    <row r="1" s="155" customFormat="1" ht="13" spans="1:6">
      <c r="A1" s="151" t="s">
        <v>1</v>
      </c>
      <c r="B1" s="151" t="s">
        <v>11</v>
      </c>
      <c r="C1" s="151" t="s">
        <v>25</v>
      </c>
      <c r="D1" s="151" t="s">
        <v>12</v>
      </c>
      <c r="E1" s="151" t="s">
        <v>26</v>
      </c>
      <c r="F1" s="156" t="s">
        <v>27</v>
      </c>
    </row>
    <row r="2" ht="13" spans="1:6">
      <c r="A2" s="153" t="s">
        <v>28</v>
      </c>
      <c r="B2" s="153" t="s">
        <v>29</v>
      </c>
      <c r="C2" s="153" t="s">
        <v>30</v>
      </c>
      <c r="D2" s="153" t="s">
        <v>31</v>
      </c>
      <c r="E2" s="153" t="s">
        <v>32</v>
      </c>
      <c r="F2" s="157" t="s">
        <v>33</v>
      </c>
    </row>
    <row r="3" ht="13" spans="1:6">
      <c r="A3" s="153" t="s">
        <v>34</v>
      </c>
      <c r="B3" s="153" t="s">
        <v>35</v>
      </c>
      <c r="C3" s="153" t="s">
        <v>36</v>
      </c>
      <c r="D3" s="153" t="s">
        <v>37</v>
      </c>
      <c r="E3" s="153" t="s">
        <v>38</v>
      </c>
      <c r="F3" s="157" t="s">
        <v>33</v>
      </c>
    </row>
    <row r="4" ht="13" spans="1:6">
      <c r="A4" s="153" t="s">
        <v>39</v>
      </c>
      <c r="B4" s="153" t="s">
        <v>35</v>
      </c>
      <c r="C4" s="153" t="s">
        <v>36</v>
      </c>
      <c r="D4" s="153" t="s">
        <v>40</v>
      </c>
      <c r="E4" s="153" t="s">
        <v>41</v>
      </c>
      <c r="F4" s="157" t="s">
        <v>33</v>
      </c>
    </row>
    <row r="5" ht="13" spans="1:6">
      <c r="A5" s="153" t="s">
        <v>42</v>
      </c>
      <c r="B5" s="153" t="s">
        <v>35</v>
      </c>
      <c r="C5" s="153" t="s">
        <v>36</v>
      </c>
      <c r="D5" s="153" t="s">
        <v>43</v>
      </c>
      <c r="E5" s="153" t="s">
        <v>44</v>
      </c>
      <c r="F5" s="157" t="s">
        <v>33</v>
      </c>
    </row>
    <row r="6" ht="13" spans="1:6">
      <c r="A6" s="153" t="s">
        <v>45</v>
      </c>
      <c r="B6" s="153" t="s">
        <v>46</v>
      </c>
      <c r="C6" s="153" t="s">
        <v>47</v>
      </c>
      <c r="D6" s="153" t="s">
        <v>48</v>
      </c>
      <c r="E6" s="153" t="s">
        <v>49</v>
      </c>
      <c r="F6" s="157" t="s">
        <v>33</v>
      </c>
    </row>
    <row r="7" ht="13" spans="1:6">
      <c r="A7" s="153" t="s">
        <v>50</v>
      </c>
      <c r="B7" s="153" t="s">
        <v>51</v>
      </c>
      <c r="C7" s="153" t="s">
        <v>52</v>
      </c>
      <c r="D7" s="153" t="s">
        <v>48</v>
      </c>
      <c r="E7" s="153" t="s">
        <v>49</v>
      </c>
      <c r="F7" s="157" t="s">
        <v>53</v>
      </c>
    </row>
    <row r="8" ht="13" spans="1:6">
      <c r="A8" s="153" t="s">
        <v>54</v>
      </c>
      <c r="B8" s="153" t="s">
        <v>55</v>
      </c>
      <c r="C8" s="153" t="s">
        <v>56</v>
      </c>
      <c r="D8" s="153" t="s">
        <v>57</v>
      </c>
      <c r="E8" s="153">
        <v>100201</v>
      </c>
      <c r="F8" s="157" t="s">
        <v>33</v>
      </c>
    </row>
    <row r="9" ht="13" spans="1:6">
      <c r="A9" s="153" t="s">
        <v>58</v>
      </c>
      <c r="B9" s="153" t="s">
        <v>55</v>
      </c>
      <c r="C9" s="153" t="s">
        <v>56</v>
      </c>
      <c r="D9" s="153" t="s">
        <v>59</v>
      </c>
      <c r="E9" s="153">
        <v>100202</v>
      </c>
      <c r="F9" s="157" t="s">
        <v>33</v>
      </c>
    </row>
    <row r="10" ht="13" spans="1:6">
      <c r="A10" s="153" t="s">
        <v>60</v>
      </c>
      <c r="B10" s="153" t="s">
        <v>55</v>
      </c>
      <c r="C10" s="153" t="s">
        <v>56</v>
      </c>
      <c r="D10" s="153" t="s">
        <v>61</v>
      </c>
      <c r="E10" s="153">
        <v>100203</v>
      </c>
      <c r="F10" s="157" t="s">
        <v>33</v>
      </c>
    </row>
    <row r="11" ht="13" spans="1:6">
      <c r="A11" s="153" t="s">
        <v>62</v>
      </c>
      <c r="B11" s="153" t="s">
        <v>55</v>
      </c>
      <c r="C11" s="153" t="s">
        <v>56</v>
      </c>
      <c r="D11" s="153" t="s">
        <v>63</v>
      </c>
      <c r="E11" s="153">
        <v>100204</v>
      </c>
      <c r="F11" s="157" t="s">
        <v>33</v>
      </c>
    </row>
    <row r="12" ht="13" spans="1:6">
      <c r="A12" s="153" t="s">
        <v>64</v>
      </c>
      <c r="B12" s="153" t="s">
        <v>55</v>
      </c>
      <c r="C12" s="153" t="s">
        <v>56</v>
      </c>
      <c r="D12" s="153" t="s">
        <v>65</v>
      </c>
      <c r="E12" s="153">
        <v>100205</v>
      </c>
      <c r="F12" s="157" t="s">
        <v>33</v>
      </c>
    </row>
    <row r="13" ht="13" spans="1:6">
      <c r="A13" s="153" t="s">
        <v>66</v>
      </c>
      <c r="B13" s="153" t="s">
        <v>55</v>
      </c>
      <c r="C13" s="153" t="s">
        <v>56</v>
      </c>
      <c r="D13" s="153" t="s">
        <v>67</v>
      </c>
      <c r="E13" s="153">
        <v>100206</v>
      </c>
      <c r="F13" s="157" t="s">
        <v>33</v>
      </c>
    </row>
    <row r="14" ht="13" spans="1:6">
      <c r="A14" s="153" t="s">
        <v>68</v>
      </c>
      <c r="B14" s="153" t="s">
        <v>55</v>
      </c>
      <c r="C14" s="153" t="s">
        <v>56</v>
      </c>
      <c r="D14" s="153" t="s">
        <v>69</v>
      </c>
      <c r="E14" s="153">
        <v>100207</v>
      </c>
      <c r="F14" s="157" t="s">
        <v>33</v>
      </c>
    </row>
    <row r="15" ht="13" spans="1:6">
      <c r="A15" s="153" t="s">
        <v>70</v>
      </c>
      <c r="B15" s="153" t="s">
        <v>55</v>
      </c>
      <c r="C15" s="153" t="s">
        <v>56</v>
      </c>
      <c r="D15" s="153" t="s">
        <v>71</v>
      </c>
      <c r="E15" s="153" t="s">
        <v>72</v>
      </c>
      <c r="F15" s="157" t="s">
        <v>33</v>
      </c>
    </row>
    <row r="16" ht="13" spans="1:6">
      <c r="A16" s="153" t="s">
        <v>73</v>
      </c>
      <c r="B16" s="153" t="s">
        <v>55</v>
      </c>
      <c r="C16" s="153" t="s">
        <v>56</v>
      </c>
      <c r="D16" s="153" t="s">
        <v>74</v>
      </c>
      <c r="E16" s="153">
        <v>100210</v>
      </c>
      <c r="F16" s="157" t="s">
        <v>33</v>
      </c>
    </row>
    <row r="17" ht="13" spans="1:6">
      <c r="A17" s="153" t="s">
        <v>75</v>
      </c>
      <c r="B17" s="153" t="s">
        <v>55</v>
      </c>
      <c r="C17" s="153" t="s">
        <v>56</v>
      </c>
      <c r="D17" s="153" t="s">
        <v>76</v>
      </c>
      <c r="E17" s="153">
        <v>100211</v>
      </c>
      <c r="F17" s="157" t="s">
        <v>33</v>
      </c>
    </row>
    <row r="18" ht="13" spans="1:6">
      <c r="A18" s="153" t="s">
        <v>77</v>
      </c>
      <c r="B18" s="153" t="s">
        <v>55</v>
      </c>
      <c r="C18" s="153" t="s">
        <v>56</v>
      </c>
      <c r="D18" s="153" t="s">
        <v>78</v>
      </c>
      <c r="E18" s="153">
        <v>100212</v>
      </c>
      <c r="F18" s="157" t="s">
        <v>33</v>
      </c>
    </row>
    <row r="19" ht="13" spans="1:6">
      <c r="A19" s="153" t="s">
        <v>79</v>
      </c>
      <c r="B19" s="153" t="s">
        <v>55</v>
      </c>
      <c r="C19" s="153" t="s">
        <v>56</v>
      </c>
      <c r="D19" s="153" t="s">
        <v>80</v>
      </c>
      <c r="E19" s="153">
        <v>100213</v>
      </c>
      <c r="F19" s="157" t="s">
        <v>33</v>
      </c>
    </row>
    <row r="20" ht="13" spans="1:6">
      <c r="A20" s="153" t="s">
        <v>81</v>
      </c>
      <c r="B20" s="153" t="s">
        <v>55</v>
      </c>
      <c r="C20" s="153" t="s">
        <v>56</v>
      </c>
      <c r="D20" s="153" t="s">
        <v>82</v>
      </c>
      <c r="E20" s="153">
        <v>100214</v>
      </c>
      <c r="F20" s="157" t="s">
        <v>33</v>
      </c>
    </row>
    <row r="21" ht="13" spans="1:6">
      <c r="A21" s="153" t="s">
        <v>83</v>
      </c>
      <c r="B21" s="153" t="s">
        <v>55</v>
      </c>
      <c r="C21" s="153" t="s">
        <v>56</v>
      </c>
      <c r="D21" s="153" t="s">
        <v>84</v>
      </c>
      <c r="E21" s="153">
        <v>100215</v>
      </c>
      <c r="F21" s="157" t="s">
        <v>33</v>
      </c>
    </row>
    <row r="22" ht="13" spans="1:6">
      <c r="A22" s="153" t="s">
        <v>85</v>
      </c>
      <c r="B22" s="153" t="s">
        <v>55</v>
      </c>
      <c r="C22" s="153" t="s">
        <v>56</v>
      </c>
      <c r="D22" s="153" t="s">
        <v>86</v>
      </c>
      <c r="E22" s="153">
        <v>100216</v>
      </c>
      <c r="F22" s="157" t="s">
        <v>33</v>
      </c>
    </row>
    <row r="23" ht="13" spans="1:6">
      <c r="A23" s="153" t="s">
        <v>87</v>
      </c>
      <c r="B23" s="153" t="s">
        <v>55</v>
      </c>
      <c r="C23" s="153" t="s">
        <v>56</v>
      </c>
      <c r="D23" s="153" t="s">
        <v>88</v>
      </c>
      <c r="E23" s="153">
        <v>100217</v>
      </c>
      <c r="F23" s="157" t="s">
        <v>33</v>
      </c>
    </row>
    <row r="24" ht="13" spans="1:6">
      <c r="A24" s="153" t="s">
        <v>89</v>
      </c>
      <c r="B24" s="153" t="s">
        <v>55</v>
      </c>
      <c r="C24" s="153" t="s">
        <v>56</v>
      </c>
      <c r="D24" s="153" t="s">
        <v>90</v>
      </c>
      <c r="E24" s="153">
        <v>100218</v>
      </c>
      <c r="F24" s="157" t="s">
        <v>33</v>
      </c>
    </row>
    <row r="25" ht="13" spans="1:6">
      <c r="A25" s="153" t="s">
        <v>91</v>
      </c>
      <c r="B25" s="153" t="s">
        <v>92</v>
      </c>
      <c r="C25" s="153" t="s">
        <v>93</v>
      </c>
      <c r="D25" s="153" t="s">
        <v>94</v>
      </c>
      <c r="E25" s="153">
        <v>100501</v>
      </c>
      <c r="F25" s="157" t="s">
        <v>53</v>
      </c>
    </row>
    <row r="26" ht="13" spans="1:6">
      <c r="A26" s="153" t="s">
        <v>95</v>
      </c>
      <c r="B26" s="153" t="s">
        <v>92</v>
      </c>
      <c r="C26" s="153" t="s">
        <v>93</v>
      </c>
      <c r="D26" s="153" t="s">
        <v>96</v>
      </c>
      <c r="E26" s="153">
        <v>100502</v>
      </c>
      <c r="F26" s="157" t="s">
        <v>53</v>
      </c>
    </row>
    <row r="27" ht="13" spans="1:6">
      <c r="A27" s="153" t="s">
        <v>97</v>
      </c>
      <c r="B27" s="153" t="s">
        <v>92</v>
      </c>
      <c r="C27" s="153" t="s">
        <v>93</v>
      </c>
      <c r="D27" s="153" t="s">
        <v>98</v>
      </c>
      <c r="E27" s="153">
        <v>100503</v>
      </c>
      <c r="F27" s="157" t="s">
        <v>53</v>
      </c>
    </row>
    <row r="28" ht="13" spans="1:6">
      <c r="A28" s="153" t="s">
        <v>99</v>
      </c>
      <c r="B28" s="153" t="s">
        <v>92</v>
      </c>
      <c r="C28" s="153" t="s">
        <v>93</v>
      </c>
      <c r="D28" s="153" t="s">
        <v>100</v>
      </c>
      <c r="E28" s="153">
        <v>100504</v>
      </c>
      <c r="F28" s="157" t="s">
        <v>53</v>
      </c>
    </row>
    <row r="29" ht="13" spans="1:6">
      <c r="A29" s="153" t="s">
        <v>101</v>
      </c>
      <c r="B29" s="153" t="s">
        <v>92</v>
      </c>
      <c r="C29" s="153" t="s">
        <v>93</v>
      </c>
      <c r="D29" s="153" t="s">
        <v>102</v>
      </c>
      <c r="E29" s="153">
        <v>100505</v>
      </c>
      <c r="F29" s="157" t="s">
        <v>53</v>
      </c>
    </row>
    <row r="30" ht="13" spans="1:6">
      <c r="A30" s="153" t="s">
        <v>103</v>
      </c>
      <c r="B30" s="153" t="s">
        <v>92</v>
      </c>
      <c r="C30" s="153" t="s">
        <v>93</v>
      </c>
      <c r="D30" s="153" t="s">
        <v>104</v>
      </c>
      <c r="E30" s="153">
        <v>100506</v>
      </c>
      <c r="F30" s="157" t="s">
        <v>53</v>
      </c>
    </row>
    <row r="31" ht="13" spans="1:6">
      <c r="A31" s="153" t="s">
        <v>105</v>
      </c>
      <c r="B31" s="153" t="s">
        <v>92</v>
      </c>
      <c r="C31" s="153" t="s">
        <v>93</v>
      </c>
      <c r="D31" s="153" t="s">
        <v>106</v>
      </c>
      <c r="E31" s="153">
        <v>100507</v>
      </c>
      <c r="F31" s="157" t="s">
        <v>53</v>
      </c>
    </row>
    <row r="32" ht="13" spans="1:6">
      <c r="A32" s="153" t="s">
        <v>107</v>
      </c>
      <c r="B32" s="153" t="s">
        <v>92</v>
      </c>
      <c r="C32" s="153" t="s">
        <v>93</v>
      </c>
      <c r="D32" s="153" t="s">
        <v>108</v>
      </c>
      <c r="E32" s="153">
        <v>100508</v>
      </c>
      <c r="F32" s="157" t="s">
        <v>53</v>
      </c>
    </row>
    <row r="33" ht="13" spans="1:6">
      <c r="A33" s="153" t="s">
        <v>109</v>
      </c>
      <c r="B33" s="153" t="s">
        <v>92</v>
      </c>
      <c r="C33" s="153" t="s">
        <v>93</v>
      </c>
      <c r="D33" s="153" t="s">
        <v>110</v>
      </c>
      <c r="E33" s="153">
        <v>100509</v>
      </c>
      <c r="F33" s="157" t="s">
        <v>53</v>
      </c>
    </row>
    <row r="34" ht="13" spans="1:6">
      <c r="A34" s="153" t="s">
        <v>111</v>
      </c>
      <c r="B34" s="153" t="s">
        <v>92</v>
      </c>
      <c r="C34" s="153" t="s">
        <v>93</v>
      </c>
      <c r="D34" s="153" t="s">
        <v>112</v>
      </c>
      <c r="E34" s="153">
        <v>100510</v>
      </c>
      <c r="F34" s="157" t="s">
        <v>53</v>
      </c>
    </row>
    <row r="35" ht="13" spans="1:6">
      <c r="A35" s="153" t="s">
        <v>113</v>
      </c>
      <c r="B35" s="153" t="s">
        <v>92</v>
      </c>
      <c r="C35" s="153" t="s">
        <v>93</v>
      </c>
      <c r="D35" s="153" t="s">
        <v>114</v>
      </c>
      <c r="E35" s="153">
        <v>100511</v>
      </c>
      <c r="F35" s="157" t="s">
        <v>53</v>
      </c>
    </row>
    <row r="36" ht="13" spans="1:6">
      <c r="A36" s="153" t="s">
        <v>115</v>
      </c>
      <c r="B36" s="153" t="s">
        <v>92</v>
      </c>
      <c r="C36" s="153" t="s">
        <v>93</v>
      </c>
      <c r="D36" s="153" t="s">
        <v>116</v>
      </c>
      <c r="E36" s="153">
        <v>100512</v>
      </c>
      <c r="F36" s="157" t="s">
        <v>53</v>
      </c>
    </row>
    <row r="37" ht="13" spans="1:6">
      <c r="A37" s="153" t="s">
        <v>117</v>
      </c>
      <c r="B37" s="153" t="s">
        <v>92</v>
      </c>
      <c r="C37" s="153" t="s">
        <v>93</v>
      </c>
      <c r="D37" s="153" t="s">
        <v>118</v>
      </c>
      <c r="E37" s="153" t="s">
        <v>119</v>
      </c>
      <c r="F37" s="157" t="s">
        <v>120</v>
      </c>
    </row>
    <row r="38" ht="13" spans="1:6">
      <c r="A38" s="153" t="s">
        <v>121</v>
      </c>
      <c r="B38" s="153" t="s">
        <v>92</v>
      </c>
      <c r="C38" s="153" t="s">
        <v>93</v>
      </c>
      <c r="D38" s="153" t="s">
        <v>122</v>
      </c>
      <c r="E38" s="153" t="s">
        <v>123</v>
      </c>
      <c r="F38" s="157" t="s">
        <v>120</v>
      </c>
    </row>
    <row r="39" ht="13" spans="1:6">
      <c r="A39" s="153" t="s">
        <v>124</v>
      </c>
      <c r="B39" s="153" t="s">
        <v>92</v>
      </c>
      <c r="C39" s="153" t="s">
        <v>93</v>
      </c>
      <c r="D39" s="153" t="s">
        <v>125</v>
      </c>
      <c r="E39" s="153" t="s">
        <v>126</v>
      </c>
      <c r="F39" s="157" t="s">
        <v>120</v>
      </c>
    </row>
    <row r="40" ht="13" spans="1:6">
      <c r="A40" s="153" t="s">
        <v>127</v>
      </c>
      <c r="B40" s="153" t="s">
        <v>92</v>
      </c>
      <c r="C40" s="153" t="s">
        <v>128</v>
      </c>
      <c r="D40" s="153" t="s">
        <v>129</v>
      </c>
      <c r="E40" s="153" t="s">
        <v>130</v>
      </c>
      <c r="F40" s="157" t="s">
        <v>131</v>
      </c>
    </row>
    <row r="41" ht="13" spans="1:6">
      <c r="A41" s="153" t="s">
        <v>132</v>
      </c>
      <c r="B41" s="153" t="s">
        <v>133</v>
      </c>
      <c r="C41" s="153" t="s">
        <v>128</v>
      </c>
      <c r="D41" s="153" t="s">
        <v>134</v>
      </c>
      <c r="E41" s="153">
        <v>100601</v>
      </c>
      <c r="F41" s="157" t="s">
        <v>53</v>
      </c>
    </row>
    <row r="42" ht="13" spans="1:6">
      <c r="A42" s="153" t="s">
        <v>135</v>
      </c>
      <c r="B42" s="153" t="s">
        <v>133</v>
      </c>
      <c r="C42" s="153" t="s">
        <v>128</v>
      </c>
      <c r="D42" s="153" t="s">
        <v>136</v>
      </c>
      <c r="E42" s="153">
        <v>100602</v>
      </c>
      <c r="F42" s="157" t="s">
        <v>53</v>
      </c>
    </row>
    <row r="43" ht="13" spans="1:6">
      <c r="A43" s="153" t="s">
        <v>137</v>
      </c>
      <c r="B43" s="153" t="s">
        <v>138</v>
      </c>
      <c r="C43" s="153" t="s">
        <v>139</v>
      </c>
      <c r="D43" s="153" t="s">
        <v>140</v>
      </c>
      <c r="E43" s="153">
        <v>100701</v>
      </c>
      <c r="F43" s="157" t="s">
        <v>33</v>
      </c>
    </row>
    <row r="44" ht="13" spans="1:6">
      <c r="A44" s="153" t="s">
        <v>141</v>
      </c>
      <c r="B44" s="153" t="s">
        <v>138</v>
      </c>
      <c r="C44" s="153" t="s">
        <v>139</v>
      </c>
      <c r="D44" s="153" t="s">
        <v>142</v>
      </c>
      <c r="E44" s="153">
        <v>100702</v>
      </c>
      <c r="F44" s="157" t="s">
        <v>33</v>
      </c>
    </row>
    <row r="45" ht="13" spans="1:6">
      <c r="A45" s="153" t="s">
        <v>143</v>
      </c>
      <c r="B45" s="153" t="s">
        <v>138</v>
      </c>
      <c r="C45" s="153" t="s">
        <v>139</v>
      </c>
      <c r="D45" s="153" t="s">
        <v>144</v>
      </c>
      <c r="E45" s="153">
        <v>100703</v>
      </c>
      <c r="F45" s="157" t="s">
        <v>33</v>
      </c>
    </row>
    <row r="46" ht="13" spans="1:6">
      <c r="A46" s="153" t="s">
        <v>145</v>
      </c>
      <c r="B46" s="153" t="s">
        <v>138</v>
      </c>
      <c r="C46" s="153" t="s">
        <v>139</v>
      </c>
      <c r="D46" s="153" t="s">
        <v>146</v>
      </c>
      <c r="E46" s="153">
        <v>100704</v>
      </c>
      <c r="F46" s="157" t="s">
        <v>33</v>
      </c>
    </row>
    <row r="47" ht="13" spans="1:6">
      <c r="A47" s="153" t="s">
        <v>147</v>
      </c>
      <c r="B47" s="153" t="s">
        <v>138</v>
      </c>
      <c r="C47" s="153" t="s">
        <v>139</v>
      </c>
      <c r="D47" s="153" t="s">
        <v>148</v>
      </c>
      <c r="E47" s="153">
        <v>100705</v>
      </c>
      <c r="F47" s="157" t="s">
        <v>33</v>
      </c>
    </row>
    <row r="48" ht="13" spans="1:6">
      <c r="A48" s="153" t="s">
        <v>149</v>
      </c>
      <c r="B48" s="153" t="s">
        <v>138</v>
      </c>
      <c r="C48" s="153" t="s">
        <v>139</v>
      </c>
      <c r="D48" s="153" t="s">
        <v>150</v>
      </c>
      <c r="E48" s="153">
        <v>100706</v>
      </c>
      <c r="F48" s="157" t="s">
        <v>33</v>
      </c>
    </row>
    <row r="49" ht="13" spans="1:6">
      <c r="A49" s="153" t="s">
        <v>151</v>
      </c>
      <c r="B49" s="153" t="s">
        <v>152</v>
      </c>
      <c r="C49" s="153">
        <v>1008</v>
      </c>
      <c r="D49" s="153" t="s">
        <v>48</v>
      </c>
      <c r="E49" s="153" t="s">
        <v>49</v>
      </c>
      <c r="F49" s="157" t="s">
        <v>53</v>
      </c>
    </row>
    <row r="50" ht="13" spans="1:6">
      <c r="A50" s="153" t="s">
        <v>153</v>
      </c>
      <c r="B50" s="153" t="s">
        <v>154</v>
      </c>
      <c r="C50" s="153" t="s">
        <v>155</v>
      </c>
      <c r="D50" s="153" t="s">
        <v>48</v>
      </c>
      <c r="E50" s="153" t="s">
        <v>49</v>
      </c>
      <c r="F50" s="157" t="s">
        <v>53</v>
      </c>
    </row>
    <row r="51" ht="13" spans="1:6">
      <c r="A51" s="153" t="s">
        <v>156</v>
      </c>
      <c r="B51" s="153" t="s">
        <v>157</v>
      </c>
      <c r="C51" s="153" t="s">
        <v>158</v>
      </c>
      <c r="D51" s="153" t="s">
        <v>48</v>
      </c>
      <c r="E51" s="153" t="s">
        <v>49</v>
      </c>
      <c r="F51" s="157" t="s">
        <v>53</v>
      </c>
    </row>
    <row r="52" ht="13" spans="1:6">
      <c r="A52" s="153" t="s">
        <v>159</v>
      </c>
      <c r="B52" s="153" t="s">
        <v>160</v>
      </c>
      <c r="C52" s="153" t="s">
        <v>161</v>
      </c>
      <c r="D52" s="153" t="s">
        <v>48</v>
      </c>
      <c r="E52" s="153" t="s">
        <v>49</v>
      </c>
      <c r="F52" s="157" t="s">
        <v>33</v>
      </c>
    </row>
  </sheetData>
  <autoFilter xmlns:etc="http://www.wps.cn/officeDocument/2017/etCustomData" ref="A1:F52" etc:filterBottomFollowUsedRange="0">
    <extLst/>
  </autoFilter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C17" sqref="C17"/>
    </sheetView>
  </sheetViews>
  <sheetFormatPr defaultColWidth="9.15454545454545" defaultRowHeight="12.5" outlineLevelCol="5"/>
  <cols>
    <col min="1" max="1" width="5.50909090909091" style="150" customWidth="1"/>
    <col min="2" max="3" width="17.5090909090909" style="150" customWidth="1"/>
    <col min="4" max="4" width="34.5090909090909" style="150" customWidth="1"/>
    <col min="5" max="5" width="13.1545454545455" style="150" customWidth="1"/>
    <col min="6" max="6" width="11" style="150" customWidth="1"/>
    <col min="7" max="16384" width="9.15454545454545" style="150"/>
  </cols>
  <sheetData>
    <row r="1" s="149" customFormat="1" ht="13" spans="1:6">
      <c r="A1" s="151" t="s">
        <v>1</v>
      </c>
      <c r="B1" s="151" t="s">
        <v>13</v>
      </c>
      <c r="C1" s="151" t="s">
        <v>162</v>
      </c>
      <c r="D1" s="151" t="s">
        <v>163</v>
      </c>
      <c r="E1" s="151" t="s">
        <v>164</v>
      </c>
      <c r="F1" s="152" t="s">
        <v>27</v>
      </c>
    </row>
    <row r="2" s="149" customFormat="1" ht="13" spans="1:6">
      <c r="A2" s="151" t="s">
        <v>28</v>
      </c>
      <c r="B2" s="153" t="s">
        <v>165</v>
      </c>
      <c r="C2" s="153" t="s">
        <v>166</v>
      </c>
      <c r="D2" s="153" t="s">
        <v>48</v>
      </c>
      <c r="E2" s="153" t="s">
        <v>49</v>
      </c>
      <c r="F2" s="152" t="s">
        <v>33</v>
      </c>
    </row>
    <row r="3" ht="13" spans="1:6">
      <c r="A3" s="151" t="s">
        <v>34</v>
      </c>
      <c r="B3" s="153" t="s">
        <v>167</v>
      </c>
      <c r="C3" s="153" t="s">
        <v>168</v>
      </c>
      <c r="D3" s="153" t="s">
        <v>48</v>
      </c>
      <c r="E3" s="153" t="s">
        <v>49</v>
      </c>
      <c r="F3" s="154" t="s">
        <v>33</v>
      </c>
    </row>
    <row r="4" ht="13" spans="1:6">
      <c r="A4" s="151" t="s">
        <v>39</v>
      </c>
      <c r="B4" s="153" t="s">
        <v>169</v>
      </c>
      <c r="C4" s="153" t="s">
        <v>170</v>
      </c>
      <c r="D4" s="153" t="s">
        <v>48</v>
      </c>
      <c r="E4" s="153" t="s">
        <v>49</v>
      </c>
      <c r="F4" s="154" t="s">
        <v>33</v>
      </c>
    </row>
    <row r="5" ht="13" spans="1:6">
      <c r="A5" s="151" t="s">
        <v>42</v>
      </c>
      <c r="B5" s="153" t="s">
        <v>138</v>
      </c>
      <c r="C5" s="153" t="s">
        <v>171</v>
      </c>
      <c r="D5" s="153" t="s">
        <v>48</v>
      </c>
      <c r="E5" s="153" t="s">
        <v>49</v>
      </c>
      <c r="F5" s="154" t="s">
        <v>33</v>
      </c>
    </row>
    <row r="6" ht="13" spans="1:6">
      <c r="A6" s="151" t="s">
        <v>45</v>
      </c>
      <c r="B6" s="153" t="s">
        <v>172</v>
      </c>
      <c r="C6" s="153" t="s">
        <v>173</v>
      </c>
      <c r="D6" s="153" t="s">
        <v>48</v>
      </c>
      <c r="E6" s="153" t="s">
        <v>49</v>
      </c>
      <c r="F6" s="154" t="s">
        <v>33</v>
      </c>
    </row>
    <row r="7" ht="13" spans="1:6">
      <c r="A7" s="151" t="s">
        <v>50</v>
      </c>
      <c r="B7" s="153" t="s">
        <v>174</v>
      </c>
      <c r="C7" s="153" t="s">
        <v>175</v>
      </c>
      <c r="D7" s="153" t="s">
        <v>104</v>
      </c>
      <c r="E7" s="153" t="s">
        <v>176</v>
      </c>
      <c r="F7" s="154" t="s">
        <v>53</v>
      </c>
    </row>
    <row r="8" ht="13" spans="1:6">
      <c r="A8" s="151" t="s">
        <v>54</v>
      </c>
      <c r="B8" s="153" t="s">
        <v>174</v>
      </c>
      <c r="C8" s="153" t="s">
        <v>175</v>
      </c>
      <c r="D8" s="153" t="s">
        <v>106</v>
      </c>
      <c r="E8" s="153" t="s">
        <v>177</v>
      </c>
      <c r="F8" s="154" t="s">
        <v>53</v>
      </c>
    </row>
    <row r="9" ht="13" spans="1:6">
      <c r="A9" s="151" t="s">
        <v>58</v>
      </c>
      <c r="B9" s="153" t="s">
        <v>174</v>
      </c>
      <c r="C9" s="153" t="s">
        <v>175</v>
      </c>
      <c r="D9" s="153" t="s">
        <v>108</v>
      </c>
      <c r="E9" s="153" t="s">
        <v>178</v>
      </c>
      <c r="F9" s="154" t="s">
        <v>53</v>
      </c>
    </row>
    <row r="10" ht="13" spans="1:6">
      <c r="A10" s="151" t="s">
        <v>60</v>
      </c>
      <c r="B10" s="153" t="s">
        <v>174</v>
      </c>
      <c r="C10" s="153" t="s">
        <v>175</v>
      </c>
      <c r="D10" s="153" t="s">
        <v>110</v>
      </c>
      <c r="E10" s="153" t="s">
        <v>179</v>
      </c>
      <c r="F10" s="154" t="s">
        <v>53</v>
      </c>
    </row>
    <row r="11" ht="13" spans="1:6">
      <c r="A11" s="151" t="s">
        <v>62</v>
      </c>
      <c r="B11" s="153" t="s">
        <v>174</v>
      </c>
      <c r="C11" s="153" t="s">
        <v>175</v>
      </c>
      <c r="D11" s="153" t="s">
        <v>112</v>
      </c>
      <c r="E11" s="153" t="s">
        <v>180</v>
      </c>
      <c r="F11" s="154" t="s">
        <v>53</v>
      </c>
    </row>
    <row r="12" ht="13" spans="1:6">
      <c r="A12" s="151" t="s">
        <v>64</v>
      </c>
      <c r="B12" s="153" t="s">
        <v>174</v>
      </c>
      <c r="C12" s="153" t="s">
        <v>175</v>
      </c>
      <c r="D12" s="153" t="s">
        <v>114</v>
      </c>
      <c r="E12" s="153" t="s">
        <v>181</v>
      </c>
      <c r="F12" s="154" t="s">
        <v>53</v>
      </c>
    </row>
    <row r="13" ht="13" spans="1:6">
      <c r="A13" s="151" t="s">
        <v>66</v>
      </c>
      <c r="B13" s="153" t="s">
        <v>174</v>
      </c>
      <c r="C13" s="153" t="s">
        <v>175</v>
      </c>
      <c r="D13" s="153" t="s">
        <v>116</v>
      </c>
      <c r="E13" s="153" t="s">
        <v>182</v>
      </c>
      <c r="F13" s="154" t="s">
        <v>53</v>
      </c>
    </row>
    <row r="14" ht="13" spans="1:6">
      <c r="A14" s="151" t="s">
        <v>68</v>
      </c>
      <c r="B14" s="153" t="s">
        <v>174</v>
      </c>
      <c r="C14" s="153" t="s">
        <v>175</v>
      </c>
      <c r="D14" s="153" t="s">
        <v>136</v>
      </c>
      <c r="E14" s="153" t="s">
        <v>183</v>
      </c>
      <c r="F14" s="154" t="s">
        <v>53</v>
      </c>
    </row>
    <row r="15" ht="13" spans="1:6">
      <c r="A15" s="151" t="s">
        <v>70</v>
      </c>
      <c r="B15" s="153" t="s">
        <v>174</v>
      </c>
      <c r="C15" s="153" t="s">
        <v>175</v>
      </c>
      <c r="D15" s="153" t="s">
        <v>184</v>
      </c>
      <c r="E15" s="153" t="s">
        <v>185</v>
      </c>
      <c r="F15" s="154" t="s">
        <v>33</v>
      </c>
    </row>
    <row r="16" ht="13" spans="1:6">
      <c r="A16" s="151" t="s">
        <v>73</v>
      </c>
      <c r="B16" s="153" t="s">
        <v>186</v>
      </c>
      <c r="C16" s="153">
        <v>1058</v>
      </c>
      <c r="D16" s="153" t="s">
        <v>48</v>
      </c>
      <c r="E16" s="153" t="s">
        <v>49</v>
      </c>
      <c r="F16" s="153" t="s">
        <v>33</v>
      </c>
    </row>
    <row r="17" ht="13" spans="1:6">
      <c r="A17" s="151" t="s">
        <v>75</v>
      </c>
      <c r="B17" s="153" t="s">
        <v>187</v>
      </c>
      <c r="C17" s="153">
        <v>1059</v>
      </c>
      <c r="D17" s="153" t="s">
        <v>48</v>
      </c>
      <c r="E17" s="153" t="s">
        <v>49</v>
      </c>
      <c r="F17" s="153" t="s">
        <v>33</v>
      </c>
    </row>
  </sheetData>
  <conditionalFormatting sqref="D3">
    <cfRule type="duplicateValues" dxfId="0" priority="5"/>
  </conditionalFormatting>
  <conditionalFormatting sqref="E3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tabSelected="1" workbookViewId="0">
      <selection activeCell="P16" sqref="P16"/>
    </sheetView>
  </sheetViews>
  <sheetFormatPr defaultColWidth="9" defaultRowHeight="12.5"/>
  <cols>
    <col min="1" max="1" width="13.5090909090909" customWidth="1"/>
    <col min="2" max="2" width="12.8272727272727" customWidth="1"/>
    <col min="3" max="3" width="12.1545454545455" customWidth="1"/>
    <col min="4" max="4" width="17.1545454545455" customWidth="1"/>
    <col min="5" max="5" width="23" customWidth="1"/>
    <col min="6" max="6" width="25.8272727272727" customWidth="1"/>
    <col min="7" max="7" width="33.6545454545455" customWidth="1"/>
    <col min="8" max="10" width="24.3363636363636" customWidth="1"/>
    <col min="11" max="11" width="20.5090909090909" customWidth="1"/>
    <col min="12" max="12" width="17.1545454545455" customWidth="1"/>
    <col min="13" max="13" width="18.3363636363636" customWidth="1"/>
    <col min="14" max="14" width="21.5090909090909" customWidth="1"/>
    <col min="15" max="15" width="21.1545454545455" customWidth="1"/>
    <col min="16" max="16" width="19.1545454545455" customWidth="1"/>
    <col min="17" max="17" width="26.5090909090909" customWidth="1"/>
    <col min="18" max="18" width="23.8272727272727" customWidth="1"/>
    <col min="19" max="19" width="11.5090909090909" customWidth="1"/>
    <col min="20" max="20" width="10.8272727272727" customWidth="1"/>
  </cols>
  <sheetData>
    <row r="1" ht="15.75" spans="1:20">
      <c r="A1" s="1" t="s">
        <v>2</v>
      </c>
      <c r="B1" s="4" t="s">
        <v>3</v>
      </c>
      <c r="C1" s="4" t="s">
        <v>4</v>
      </c>
      <c r="D1" s="4" t="s">
        <v>188</v>
      </c>
      <c r="E1" s="4" t="s">
        <v>189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25</v>
      </c>
      <c r="L1" s="4" t="s">
        <v>11</v>
      </c>
      <c r="M1" s="4" t="s">
        <v>26</v>
      </c>
      <c r="N1" s="4" t="s">
        <v>12</v>
      </c>
      <c r="O1" s="4" t="s">
        <v>162</v>
      </c>
      <c r="P1" s="4" t="s">
        <v>13</v>
      </c>
      <c r="Q1" s="4" t="s">
        <v>190</v>
      </c>
      <c r="R1" s="4" t="s">
        <v>14</v>
      </c>
      <c r="S1" s="4" t="s">
        <v>21</v>
      </c>
      <c r="T1" s="54" t="s">
        <v>22</v>
      </c>
    </row>
    <row r="2" s="117" customFormat="1" ht="15.75" spans="1:20">
      <c r="A2" s="139"/>
      <c r="B2" s="140"/>
      <c r="C2" s="140"/>
      <c r="D2" s="141">
        <v>25447</v>
      </c>
      <c r="E2" s="140"/>
      <c r="F2" s="140"/>
      <c r="G2" s="140"/>
      <c r="H2" s="140" t="s">
        <v>191</v>
      </c>
      <c r="I2" s="140"/>
      <c r="J2" s="140"/>
      <c r="K2" s="126" t="str">
        <f>VLOOKUP(L2,学科代码!$B$2:$C$52,2,0)</f>
        <v>1005</v>
      </c>
      <c r="L2" s="140" t="s">
        <v>92</v>
      </c>
      <c r="M2" s="126" t="e">
        <f>VLOOKUP(N2,学科代码!$D$2:$E$52,2,0)</f>
        <v>#N/A</v>
      </c>
      <c r="N2" s="140"/>
      <c r="O2" s="126" t="e">
        <f>VLOOKUP(P2,专业类别领域!$B$3:$C$15,2,0)</f>
        <v>#N/A</v>
      </c>
      <c r="P2" s="140"/>
      <c r="Q2" s="126" t="e">
        <f>VLOOKUP(R2,专业类别领域!$D$1:$E$15,2,0)</f>
        <v>#N/A</v>
      </c>
      <c r="R2" s="147"/>
      <c r="S2" s="147"/>
      <c r="T2" s="148"/>
    </row>
    <row r="5" ht="15" spans="1:7">
      <c r="A5" s="142" t="s">
        <v>23</v>
      </c>
      <c r="B5" s="143" t="s">
        <v>192</v>
      </c>
      <c r="C5" s="143"/>
      <c r="D5" s="143"/>
      <c r="E5" s="143"/>
      <c r="F5" s="143"/>
      <c r="G5" s="143"/>
    </row>
    <row r="6" ht="15" spans="1:7">
      <c r="A6" s="142"/>
      <c r="B6" s="143" t="s">
        <v>193</v>
      </c>
      <c r="C6" s="143"/>
      <c r="D6" s="143"/>
      <c r="E6" s="143"/>
      <c r="F6" s="143"/>
      <c r="G6" s="143"/>
    </row>
    <row r="7" ht="15" spans="1:7">
      <c r="A7" s="142"/>
      <c r="B7" s="143" t="s">
        <v>194</v>
      </c>
      <c r="C7" s="143"/>
      <c r="D7" s="143"/>
      <c r="E7" s="143"/>
      <c r="F7" s="143"/>
      <c r="G7" s="143"/>
    </row>
    <row r="8" ht="14.5" customHeight="1" spans="1:7">
      <c r="A8" s="142"/>
      <c r="B8" s="143" t="s">
        <v>195</v>
      </c>
      <c r="C8" s="143"/>
      <c r="D8" s="143"/>
      <c r="E8" s="143"/>
      <c r="F8" s="143"/>
      <c r="G8" s="143"/>
    </row>
    <row r="9" ht="15" spans="1:7">
      <c r="A9" s="142"/>
      <c r="B9" s="143" t="s">
        <v>196</v>
      </c>
      <c r="C9" s="143"/>
      <c r="D9" s="143"/>
      <c r="E9" s="143"/>
      <c r="F9" s="143"/>
      <c r="G9" s="144"/>
    </row>
    <row r="10" ht="15" spans="1:8">
      <c r="A10" s="142"/>
      <c r="B10" s="143" t="s">
        <v>197</v>
      </c>
      <c r="C10" s="143"/>
      <c r="D10" s="143"/>
      <c r="E10" s="143"/>
      <c r="F10" s="143"/>
      <c r="G10" s="143"/>
      <c r="H10" s="145"/>
    </row>
    <row r="11" spans="6:6">
      <c r="F11" s="146"/>
    </row>
    <row r="12" spans="8:10">
      <c r="H12" s="146"/>
      <c r="I12" s="146"/>
      <c r="J12" s="146"/>
    </row>
    <row r="23" spans="3:3">
      <c r="C23" s="81"/>
    </row>
  </sheetData>
  <mergeCells count="6">
    <mergeCell ref="B5:G5"/>
    <mergeCell ref="B6:G6"/>
    <mergeCell ref="B7:G7"/>
    <mergeCell ref="B8:G8"/>
    <mergeCell ref="B9:G9"/>
    <mergeCell ref="A5:A10"/>
  </mergeCells>
  <dataValidations count="9">
    <dataValidation type="custom" showInputMessage="1" showErrorMessage="1" sqref="L1 L3:L4 L10:L1048576">
      <formula1>LEN(H1)&gt;1</formula1>
    </dataValidation>
    <dataValidation type="custom" showInputMessage="1" showErrorMessage="1" sqref="N1 N3:N4 N10:N1048576">
      <formula1>LEN(H1)&gt;1</formula1>
    </dataValidation>
    <dataValidation type="custom" showInputMessage="1" showErrorMessage="1" sqref="P1 P3:P4 P10:P1048576">
      <formula1>LEN(#REF!)&gt;1</formula1>
    </dataValidation>
    <dataValidation type="list" allowBlank="1" showInputMessage="1" showErrorMessage="1" sqref="C2">
      <formula1>"男,女"</formula1>
    </dataValidation>
    <dataValidation type="list" allowBlank="1" showInputMessage="1" showErrorMessage="1" sqref="F2">
      <formula1>"博士学位,硕士学位,学士学位"</formula1>
    </dataValidation>
    <dataValidation type="list" allowBlank="1" showInputMessage="1" showErrorMessage="1" sqref="G2">
      <formula1>"正高级,副高级,中级"</formula1>
    </dataValidation>
    <dataValidation type="list" allowBlank="1" showInputMessage="1" showErrorMessage="1" sqref="H2">
      <formula1>"　,博士生导师,硕士生导师,兼职博士生导师,兼职硕士生导师"</formula1>
    </dataValidation>
    <dataValidation type="list" allowBlank="1" showInputMessage="1" showErrorMessage="1" sqref="I2:J2">
      <formula1>"学术,专业,学术/专业"</formula1>
    </dataValidation>
    <dataValidation type="custom" showInputMessage="1" showErrorMessage="1" sqref="H5:J9">
      <formula1>LEN(F5)&gt;1</formula1>
    </dataValidation>
  </dataValidations>
  <pageMargins left="0.7" right="0.7" top="0.75" bottom="0.75" header="0.3" footer="0.3"/>
  <pageSetup paperSize="9" orientation="portrait" horizontalDpi="90" verticalDpi="9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zoomScale="115" zoomScaleNormal="115" topLeftCell="A11" workbookViewId="0">
      <selection activeCell="F15" sqref="F15"/>
    </sheetView>
  </sheetViews>
  <sheetFormatPr defaultColWidth="8.82727272727273" defaultRowHeight="13"/>
  <cols>
    <col min="1" max="1" width="33.6545454545455" style="117" customWidth="1"/>
    <col min="2" max="2" width="18.6545454545455" style="117" customWidth="1"/>
    <col min="3" max="3" width="20.6545454545455" style="117" customWidth="1"/>
    <col min="4" max="4" width="9.82727272727273" style="117" customWidth="1"/>
    <col min="5" max="5" width="16.1545454545455" style="117" customWidth="1"/>
    <col min="6" max="7" width="15.1545454545455" style="117" customWidth="1"/>
    <col min="8" max="8" width="18.5090909090909" style="117" customWidth="1"/>
    <col min="9" max="9" width="20.1545454545455" style="117" customWidth="1"/>
    <col min="10" max="16384" width="8.82727272727273" style="117"/>
  </cols>
  <sheetData>
    <row r="1" ht="15" spans="1:9">
      <c r="A1" s="118" t="s">
        <v>198</v>
      </c>
      <c r="B1" s="119"/>
      <c r="C1" s="110" t="s">
        <v>199</v>
      </c>
      <c r="D1" s="111" t="s">
        <v>200</v>
      </c>
      <c r="E1" s="111" t="s">
        <v>201</v>
      </c>
      <c r="F1" s="111" t="s">
        <v>202</v>
      </c>
      <c r="G1" s="111" t="s">
        <v>203</v>
      </c>
      <c r="H1" s="70" t="s">
        <v>204</v>
      </c>
      <c r="I1" s="119" t="s">
        <v>205</v>
      </c>
    </row>
    <row r="2" ht="15.75" spans="1:9">
      <c r="A2" s="120"/>
      <c r="B2" s="121" t="s">
        <v>206</v>
      </c>
      <c r="C2" s="29"/>
      <c r="D2" s="38"/>
      <c r="E2" s="38"/>
      <c r="F2" s="38"/>
      <c r="G2" s="38"/>
      <c r="H2" s="40" t="s">
        <v>207</v>
      </c>
      <c r="I2" s="130">
        <f>SUM(H2:H17)</f>
        <v>0</v>
      </c>
    </row>
    <row r="3" ht="15" spans="1:9">
      <c r="A3" s="120"/>
      <c r="B3" s="121" t="s">
        <v>208</v>
      </c>
      <c r="C3" s="29"/>
      <c r="D3" s="38"/>
      <c r="E3" s="38"/>
      <c r="F3" s="38"/>
      <c r="G3" s="38"/>
      <c r="H3" s="40"/>
      <c r="I3" s="138"/>
    </row>
    <row r="4" ht="15" spans="1:9">
      <c r="A4" s="120"/>
      <c r="B4" s="121" t="s">
        <v>209</v>
      </c>
      <c r="C4" s="29"/>
      <c r="D4" s="38"/>
      <c r="E4" s="38"/>
      <c r="F4" s="38"/>
      <c r="G4" s="38"/>
      <c r="H4" s="40"/>
      <c r="I4" s="138"/>
    </row>
    <row r="5" ht="15" spans="1:9">
      <c r="A5" s="120"/>
      <c r="B5" s="121" t="s">
        <v>210</v>
      </c>
      <c r="C5" s="29"/>
      <c r="D5" s="38"/>
      <c r="E5" s="38"/>
      <c r="F5" s="38"/>
      <c r="G5" s="38"/>
      <c r="H5" s="40"/>
      <c r="I5" s="138"/>
    </row>
    <row r="6" ht="15" spans="1:9">
      <c r="A6" s="122"/>
      <c r="B6" s="123" t="s">
        <v>211</v>
      </c>
      <c r="C6" s="38"/>
      <c r="D6" s="38"/>
      <c r="E6" s="38"/>
      <c r="F6" s="38"/>
      <c r="G6" s="38"/>
      <c r="H6" s="38"/>
      <c r="I6" s="138"/>
    </row>
    <row r="7" ht="15" spans="1:9">
      <c r="A7" s="122"/>
      <c r="B7" s="123" t="s">
        <v>212</v>
      </c>
      <c r="C7" s="38"/>
      <c r="D7" s="38"/>
      <c r="E7" s="38"/>
      <c r="F7" s="38"/>
      <c r="G7" s="38"/>
      <c r="H7" s="38"/>
      <c r="I7" s="138"/>
    </row>
    <row r="8" ht="15" spans="1:9">
      <c r="A8" s="122"/>
      <c r="B8" s="123" t="s">
        <v>213</v>
      </c>
      <c r="C8" s="38"/>
      <c r="D8" s="38"/>
      <c r="E8" s="38"/>
      <c r="F8" s="38"/>
      <c r="G8" s="38"/>
      <c r="H8" s="38"/>
      <c r="I8" s="138"/>
    </row>
    <row r="9" ht="15" spans="1:9">
      <c r="A9" s="122"/>
      <c r="B9" s="123" t="s">
        <v>214</v>
      </c>
      <c r="C9" s="38"/>
      <c r="D9" s="38"/>
      <c r="E9" s="38"/>
      <c r="F9" s="38"/>
      <c r="G9" s="38"/>
      <c r="H9" s="38"/>
      <c r="I9" s="138"/>
    </row>
    <row r="10" ht="15" spans="1:9">
      <c r="A10" s="122"/>
      <c r="B10" s="123" t="s">
        <v>215</v>
      </c>
      <c r="C10" s="38"/>
      <c r="D10" s="38"/>
      <c r="E10" s="38"/>
      <c r="F10" s="38"/>
      <c r="G10" s="38"/>
      <c r="H10" s="38"/>
      <c r="I10" s="138"/>
    </row>
    <row r="11" ht="15" spans="1:9">
      <c r="A11" s="122"/>
      <c r="B11" s="123" t="s">
        <v>216</v>
      </c>
      <c r="C11" s="38"/>
      <c r="D11" s="38"/>
      <c r="E11" s="38"/>
      <c r="F11" s="38"/>
      <c r="G11" s="38"/>
      <c r="H11" s="38"/>
      <c r="I11" s="138"/>
    </row>
    <row r="12" ht="15.75" spans="1:9">
      <c r="A12" s="120"/>
      <c r="B12" s="124"/>
      <c r="C12" s="125" t="s">
        <v>199</v>
      </c>
      <c r="D12" s="126" t="s">
        <v>200</v>
      </c>
      <c r="E12" s="126" t="s">
        <v>201</v>
      </c>
      <c r="F12" s="126" t="s">
        <v>202</v>
      </c>
      <c r="G12" s="127" t="s">
        <v>203</v>
      </c>
      <c r="H12" s="128" t="s">
        <v>204</v>
      </c>
      <c r="I12" s="138"/>
    </row>
    <row r="13" ht="15" spans="1:9">
      <c r="A13" s="120"/>
      <c r="B13" s="129" t="s">
        <v>217</v>
      </c>
      <c r="C13" s="28"/>
      <c r="D13" s="35"/>
      <c r="E13" s="35"/>
      <c r="F13" s="38"/>
      <c r="G13" s="35"/>
      <c r="H13" s="37"/>
      <c r="I13" s="138"/>
    </row>
    <row r="14" ht="15" spans="1:9">
      <c r="A14" s="120"/>
      <c r="B14" s="121" t="s">
        <v>218</v>
      </c>
      <c r="C14" s="29"/>
      <c r="D14" s="38"/>
      <c r="E14" s="38"/>
      <c r="F14" s="38"/>
      <c r="G14" s="38"/>
      <c r="H14" s="40"/>
      <c r="I14" s="138"/>
    </row>
    <row r="15" ht="15" spans="1:9">
      <c r="A15" s="120"/>
      <c r="B15" s="121" t="s">
        <v>219</v>
      </c>
      <c r="C15" s="29"/>
      <c r="D15" s="38"/>
      <c r="E15" s="38"/>
      <c r="F15" s="38"/>
      <c r="G15" s="38"/>
      <c r="H15" s="40"/>
      <c r="I15" s="138"/>
    </row>
    <row r="16" ht="15" spans="1:9">
      <c r="A16" s="120"/>
      <c r="B16" s="121" t="s">
        <v>220</v>
      </c>
      <c r="C16" s="29"/>
      <c r="D16" s="38"/>
      <c r="E16" s="38"/>
      <c r="F16" s="38"/>
      <c r="G16" s="38"/>
      <c r="H16" s="40"/>
      <c r="I16" s="138"/>
    </row>
    <row r="17" ht="15.75" spans="1:9">
      <c r="A17" s="124"/>
      <c r="B17" s="130" t="s">
        <v>221</v>
      </c>
      <c r="C17" s="48"/>
      <c r="D17" s="49"/>
      <c r="E17" s="49"/>
      <c r="F17" s="49"/>
      <c r="G17" s="49"/>
      <c r="H17" s="67"/>
      <c r="I17" s="138"/>
    </row>
    <row r="19" ht="15" spans="1:7">
      <c r="A19" s="131" t="s">
        <v>23</v>
      </c>
      <c r="B19" s="132" t="s">
        <v>222</v>
      </c>
      <c r="C19" s="133"/>
      <c r="D19" s="133"/>
      <c r="E19" s="133"/>
      <c r="F19" s="133"/>
      <c r="G19" s="134"/>
    </row>
    <row r="20" ht="15" spans="1:7">
      <c r="A20" s="131"/>
      <c r="B20" s="135" t="s">
        <v>223</v>
      </c>
      <c r="C20" s="136"/>
      <c r="D20" s="136"/>
      <c r="E20" s="136"/>
      <c r="F20" s="136"/>
      <c r="G20" s="137"/>
    </row>
    <row r="21" ht="15" spans="1:7">
      <c r="A21" s="131"/>
      <c r="B21" s="135" t="s">
        <v>224</v>
      </c>
      <c r="C21" s="136"/>
      <c r="D21" s="136"/>
      <c r="E21" s="136"/>
      <c r="F21" s="136"/>
      <c r="G21" s="137"/>
    </row>
  </sheetData>
  <mergeCells count="5">
    <mergeCell ref="B19:G19"/>
    <mergeCell ref="B20:G20"/>
    <mergeCell ref="B21:G21"/>
    <mergeCell ref="A1:A17"/>
    <mergeCell ref="A19:A21"/>
  </mergeCells>
  <dataValidations count="2">
    <dataValidation type="list" allowBlank="1" showInputMessage="1" showErrorMessage="1" sqref="D2:D11 D13:D17">
      <formula1>"国家级,省部级,厅局级,地市级"</formula1>
    </dataValidation>
    <dataValidation type="list" allowBlank="1" showInputMessage="1" showErrorMessage="1" sqref="G2:G11 G13:G17">
      <formula1>"立项,结题"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"/>
  <sheetViews>
    <sheetView zoomScale="117" zoomScaleNormal="117" workbookViewId="0">
      <selection activeCell="E2" sqref="E2"/>
    </sheetView>
  </sheetViews>
  <sheetFormatPr defaultColWidth="9" defaultRowHeight="12.5" outlineLevelCol="7"/>
  <cols>
    <col min="2" max="2" width="32.1545454545455" customWidth="1"/>
    <col min="3" max="3" width="19.5090909090909" customWidth="1"/>
    <col min="4" max="4" width="17.1545454545455" customWidth="1"/>
    <col min="5" max="5" width="15.1545454545455" style="107" customWidth="1"/>
  </cols>
  <sheetData>
    <row r="1" ht="30" spans="1:8">
      <c r="A1" s="108" t="s">
        <v>3</v>
      </c>
      <c r="B1" s="109" t="s">
        <v>225</v>
      </c>
      <c r="C1" s="110" t="s">
        <v>226</v>
      </c>
      <c r="D1" s="111" t="s">
        <v>227</v>
      </c>
      <c r="E1" s="112" t="s">
        <v>228</v>
      </c>
      <c r="F1" s="111" t="s">
        <v>229</v>
      </c>
      <c r="G1" s="111" t="s">
        <v>230</v>
      </c>
      <c r="H1" s="70" t="s">
        <v>231</v>
      </c>
    </row>
    <row r="2" ht="15" spans="1:8">
      <c r="A2" s="113">
        <f>'0教师基本情况'!B2</f>
        <v>0</v>
      </c>
      <c r="B2" s="11" t="s">
        <v>232</v>
      </c>
      <c r="C2" s="29"/>
      <c r="D2" s="38"/>
      <c r="E2" s="114"/>
      <c r="F2" s="38"/>
      <c r="G2" s="38"/>
      <c r="H2" s="40"/>
    </row>
    <row r="3" ht="15" spans="1:8">
      <c r="A3" s="5"/>
      <c r="B3" s="11" t="s">
        <v>233</v>
      </c>
      <c r="C3" s="29"/>
      <c r="D3" s="38"/>
      <c r="E3" s="114"/>
      <c r="F3" s="38"/>
      <c r="G3" s="38"/>
      <c r="H3" s="40"/>
    </row>
    <row r="4" ht="15" spans="1:8">
      <c r="A4" s="5"/>
      <c r="B4" s="11" t="s">
        <v>234</v>
      </c>
      <c r="C4" s="29"/>
      <c r="D4" s="38"/>
      <c r="E4" s="114"/>
      <c r="F4" s="38"/>
      <c r="G4" s="38"/>
      <c r="H4" s="40"/>
    </row>
    <row r="5" ht="15" spans="1:8">
      <c r="A5" s="5"/>
      <c r="B5" s="11" t="s">
        <v>235</v>
      </c>
      <c r="C5" s="29"/>
      <c r="D5" s="38"/>
      <c r="E5" s="114"/>
      <c r="F5" s="38"/>
      <c r="G5" s="38"/>
      <c r="H5" s="40"/>
    </row>
    <row r="6" ht="15" spans="1:8">
      <c r="A6" s="5"/>
      <c r="B6" s="11" t="s">
        <v>236</v>
      </c>
      <c r="C6" s="29"/>
      <c r="D6" s="38"/>
      <c r="E6" s="114"/>
      <c r="F6" s="38"/>
      <c r="G6" s="38"/>
      <c r="H6" s="40"/>
    </row>
    <row r="7" ht="15" spans="1:8">
      <c r="A7" s="5"/>
      <c r="B7" s="11" t="s">
        <v>237</v>
      </c>
      <c r="C7" s="29"/>
      <c r="D7" s="38"/>
      <c r="E7" s="114"/>
      <c r="F7" s="38"/>
      <c r="G7" s="38"/>
      <c r="H7" s="40"/>
    </row>
    <row r="8" ht="15" spans="1:8">
      <c r="A8" s="5"/>
      <c r="B8" s="11" t="s">
        <v>238</v>
      </c>
      <c r="C8" s="29"/>
      <c r="D8" s="38"/>
      <c r="E8" s="114"/>
      <c r="F8" s="38"/>
      <c r="G8" s="38"/>
      <c r="H8" s="40"/>
    </row>
    <row r="9" ht="15" spans="1:8">
      <c r="A9" s="5"/>
      <c r="B9" s="11" t="s">
        <v>239</v>
      </c>
      <c r="C9" s="29"/>
      <c r="D9" s="38"/>
      <c r="E9" s="114"/>
      <c r="F9" s="38"/>
      <c r="G9" s="38"/>
      <c r="H9" s="40"/>
    </row>
    <row r="10" ht="15" spans="1:8">
      <c r="A10" s="5"/>
      <c r="B10" s="11" t="s">
        <v>240</v>
      </c>
      <c r="C10" s="29"/>
      <c r="D10" s="38"/>
      <c r="E10" s="114"/>
      <c r="F10" s="38"/>
      <c r="G10" s="38"/>
      <c r="H10" s="40"/>
    </row>
    <row r="11" ht="15.75" spans="1:8">
      <c r="A11" s="16"/>
      <c r="B11" s="17" t="s">
        <v>241</v>
      </c>
      <c r="C11" s="48"/>
      <c r="D11" s="49"/>
      <c r="E11" s="49"/>
      <c r="F11" s="49"/>
      <c r="G11" s="49"/>
      <c r="H11" s="67"/>
    </row>
    <row r="13" ht="15" spans="1:5">
      <c r="A13" s="51" t="s">
        <v>23</v>
      </c>
      <c r="B13" s="106" t="s">
        <v>222</v>
      </c>
      <c r="C13" s="106"/>
      <c r="E13" s="115"/>
    </row>
    <row r="14" ht="14.5" customHeight="1" spans="1:5">
      <c r="A14" s="51"/>
      <c r="B14" s="63" t="s">
        <v>242</v>
      </c>
      <c r="C14" s="52"/>
      <c r="E14" s="115"/>
    </row>
    <row r="15" spans="5:5">
      <c r="E15" s="115"/>
    </row>
    <row r="16" spans="5:5">
      <c r="E16" s="115"/>
    </row>
    <row r="17" spans="5:5">
      <c r="E17" s="115"/>
    </row>
    <row r="18" spans="5:5">
      <c r="E18" s="115"/>
    </row>
    <row r="19" spans="5:5">
      <c r="E19" s="115"/>
    </row>
    <row r="20" spans="5:5">
      <c r="E20" s="115"/>
    </row>
    <row r="21" ht="15" spans="5:5">
      <c r="E21" s="72"/>
    </row>
    <row r="22" ht="15" spans="5:5">
      <c r="E22" s="72"/>
    </row>
    <row r="23" ht="15" spans="5:5">
      <c r="E23" s="72"/>
    </row>
    <row r="24" ht="15" spans="5:5">
      <c r="E24" s="72"/>
    </row>
    <row r="25" ht="15" spans="5:5">
      <c r="E25" s="72"/>
    </row>
    <row r="26" ht="15" spans="5:5">
      <c r="E26" s="72"/>
    </row>
    <row r="27" ht="15" spans="5:5">
      <c r="E27" s="72"/>
    </row>
    <row r="28" ht="15" spans="5:5">
      <c r="E28" s="72"/>
    </row>
    <row r="29" ht="15" spans="5:5">
      <c r="E29" s="72"/>
    </row>
    <row r="30" ht="15" spans="5:5">
      <c r="E30" s="116"/>
    </row>
    <row r="31" spans="5:5">
      <c r="E31" s="115"/>
    </row>
    <row r="32" spans="5:5">
      <c r="E32" s="115"/>
    </row>
    <row r="33" spans="5:5">
      <c r="E33" s="115"/>
    </row>
    <row r="34" spans="5:5">
      <c r="E34" s="115"/>
    </row>
    <row r="35" spans="5:5">
      <c r="E35" s="115"/>
    </row>
    <row r="36" spans="5:5">
      <c r="E36" s="115"/>
    </row>
    <row r="37" spans="5:5">
      <c r="E37" s="115"/>
    </row>
    <row r="38" spans="5:5">
      <c r="E38" s="115"/>
    </row>
    <row r="39" spans="5:5">
      <c r="E39" s="115"/>
    </row>
    <row r="40" ht="15" spans="5:5">
      <c r="E40" s="72"/>
    </row>
    <row r="41" ht="15" spans="5:5">
      <c r="E41" s="72"/>
    </row>
    <row r="42" ht="15" spans="5:5">
      <c r="E42" s="72"/>
    </row>
    <row r="43" ht="15" spans="5:5">
      <c r="E43" s="72"/>
    </row>
    <row r="44" ht="15" spans="5:5">
      <c r="E44" s="72"/>
    </row>
    <row r="45" ht="15" spans="5:5">
      <c r="E45" s="72"/>
    </row>
    <row r="46" ht="15" spans="5:5">
      <c r="E46" s="72"/>
    </row>
    <row r="47" ht="15" spans="5:5">
      <c r="E47" s="72"/>
    </row>
    <row r="48" ht="15" spans="5:5">
      <c r="E48" s="72"/>
    </row>
    <row r="49" ht="15" spans="5:5">
      <c r="E49" s="116"/>
    </row>
    <row r="50" spans="5:5">
      <c r="E50" s="115"/>
    </row>
    <row r="51" spans="5:5">
      <c r="E51" s="115"/>
    </row>
    <row r="52" spans="5:5">
      <c r="E52" s="115"/>
    </row>
    <row r="53" spans="5:5">
      <c r="E53" s="115"/>
    </row>
    <row r="54" spans="5:5">
      <c r="E54" s="115"/>
    </row>
    <row r="55" spans="5:5">
      <c r="E55" s="115"/>
    </row>
    <row r="56" spans="5:5">
      <c r="E56" s="115"/>
    </row>
    <row r="57" spans="5:5">
      <c r="E57" s="115"/>
    </row>
    <row r="58" spans="5:5">
      <c r="E58" s="115"/>
    </row>
    <row r="59" ht="15" spans="5:5">
      <c r="E59" s="72"/>
    </row>
    <row r="60" ht="15" spans="5:5">
      <c r="E60" s="72"/>
    </row>
    <row r="61" ht="15" spans="5:5">
      <c r="E61" s="72"/>
    </row>
    <row r="62" ht="15" spans="5:5">
      <c r="E62" s="72"/>
    </row>
    <row r="63" ht="15" spans="5:5">
      <c r="E63" s="72"/>
    </row>
    <row r="64" ht="15" spans="5:5">
      <c r="E64" s="72"/>
    </row>
    <row r="65" ht="15" spans="5:5">
      <c r="E65" s="72"/>
    </row>
    <row r="66" ht="15" spans="5:5">
      <c r="E66" s="72"/>
    </row>
    <row r="67" ht="15" spans="5:5">
      <c r="E67" s="72"/>
    </row>
    <row r="68" ht="15" spans="5:5">
      <c r="E68" s="116"/>
    </row>
    <row r="69" spans="5:5">
      <c r="E69" s="115"/>
    </row>
    <row r="70" spans="5:5">
      <c r="E70" s="115"/>
    </row>
    <row r="71" spans="5:5">
      <c r="E71" s="115"/>
    </row>
    <row r="72" spans="5:5">
      <c r="E72" s="115"/>
    </row>
    <row r="73" spans="5:5">
      <c r="E73" s="115"/>
    </row>
    <row r="74" spans="5:5">
      <c r="E74" s="115"/>
    </row>
    <row r="75" spans="5:5">
      <c r="E75" s="115"/>
    </row>
    <row r="76" spans="5:5">
      <c r="E76" s="115"/>
    </row>
    <row r="77" spans="5:5">
      <c r="E77" s="115"/>
    </row>
    <row r="78" ht="15" spans="5:5">
      <c r="E78" s="72"/>
    </row>
    <row r="79" ht="15" spans="5:5">
      <c r="E79" s="72"/>
    </row>
    <row r="80" ht="15" spans="5:5">
      <c r="E80" s="72"/>
    </row>
    <row r="81" ht="15" spans="5:5">
      <c r="E81" s="72"/>
    </row>
    <row r="82" ht="15" spans="5:5">
      <c r="E82" s="72"/>
    </row>
    <row r="83" ht="15" spans="5:5">
      <c r="E83" s="72"/>
    </row>
    <row r="84" ht="15" spans="5:5">
      <c r="E84" s="72"/>
    </row>
    <row r="85" ht="15" spans="5:5">
      <c r="E85" s="72"/>
    </row>
    <row r="86" ht="15" spans="5:5">
      <c r="E86" s="72"/>
    </row>
    <row r="87" ht="15" spans="5:5">
      <c r="E87" s="116"/>
    </row>
    <row r="88" spans="5:5">
      <c r="E88" s="115"/>
    </row>
    <row r="97" ht="15" spans="5:5">
      <c r="E97" s="114"/>
    </row>
    <row r="98" ht="15" spans="5:5">
      <c r="E98" s="114"/>
    </row>
    <row r="99" ht="15" spans="5:5">
      <c r="E99" s="114"/>
    </row>
    <row r="100" ht="15" spans="5:5">
      <c r="E100" s="114"/>
    </row>
  </sheetData>
  <mergeCells count="4">
    <mergeCell ref="B13:C13"/>
    <mergeCell ref="B14:C14"/>
    <mergeCell ref="A2:A11"/>
    <mergeCell ref="A13:A14"/>
  </mergeCells>
  <dataValidations count="2">
    <dataValidation type="date" operator="between" allowBlank="1" showInputMessage="1" showErrorMessage="1" sqref="E2:E100">
      <formula1>43942</formula1>
      <formula2>45767</formula2>
    </dataValidation>
    <dataValidation type="list" allowBlank="1" showInputMessage="1" showErrorMessage="1" sqref="G2:G11">
      <formula1>"SCI,SSCI, EI,ISTP,AHCI , CSSCI,双核心,单核心,其他期刊"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0"/>
  <sheetViews>
    <sheetView zoomScale="115" zoomScaleNormal="115" workbookViewId="0">
      <selection activeCell="B22" sqref="B22"/>
    </sheetView>
  </sheetViews>
  <sheetFormatPr defaultColWidth="9" defaultRowHeight="12.5" outlineLevelCol="6"/>
  <cols>
    <col min="2" max="2" width="31.5090909090909" customWidth="1"/>
    <col min="3" max="3" width="34.1545454545455" customWidth="1"/>
    <col min="4" max="4" width="27.3363636363636" customWidth="1"/>
    <col min="5" max="5" width="21.6545454545455" customWidth="1"/>
    <col min="6" max="6" width="17.8272727272727" customWidth="1"/>
    <col min="7" max="7" width="18.1545454545455" customWidth="1"/>
  </cols>
  <sheetData>
    <row r="1" ht="48.5" customHeight="1" spans="1:7">
      <c r="A1" s="1" t="s">
        <v>3</v>
      </c>
      <c r="B1" s="45" t="s">
        <v>243</v>
      </c>
      <c r="C1" s="3" t="s">
        <v>244</v>
      </c>
      <c r="D1" s="4" t="s">
        <v>245</v>
      </c>
      <c r="E1" s="4" t="s">
        <v>246</v>
      </c>
      <c r="F1" s="4" t="s">
        <v>230</v>
      </c>
      <c r="G1" s="2" t="s">
        <v>247</v>
      </c>
    </row>
    <row r="2" ht="15" spans="1:7">
      <c r="A2" s="5">
        <f>'0教师基本情况'!B2</f>
        <v>0</v>
      </c>
      <c r="B2" s="6" t="s">
        <v>248</v>
      </c>
      <c r="C2" s="28"/>
      <c r="D2" s="35"/>
      <c r="E2" s="36"/>
      <c r="F2" s="35"/>
      <c r="G2" s="37"/>
    </row>
    <row r="3" ht="15" spans="1:7">
      <c r="A3" s="5"/>
      <c r="B3" s="11" t="s">
        <v>249</v>
      </c>
      <c r="C3" s="29"/>
      <c r="D3" s="38"/>
      <c r="E3" s="36"/>
      <c r="F3" s="38"/>
      <c r="G3" s="40"/>
    </row>
    <row r="4" ht="15" spans="1:7">
      <c r="A4" s="5"/>
      <c r="B4" s="11" t="s">
        <v>250</v>
      </c>
      <c r="C4" s="29"/>
      <c r="D4" s="38"/>
      <c r="E4" s="36"/>
      <c r="F4" s="38"/>
      <c r="G4" s="40"/>
    </row>
    <row r="5" ht="15" spans="1:7">
      <c r="A5" s="5"/>
      <c r="B5" s="11" t="s">
        <v>251</v>
      </c>
      <c r="C5" s="29"/>
      <c r="D5" s="103"/>
      <c r="E5" s="39"/>
      <c r="F5" s="29"/>
      <c r="G5" s="40"/>
    </row>
    <row r="6" ht="15.75" spans="1:7">
      <c r="A6" s="16"/>
      <c r="B6" s="17" t="s">
        <v>252</v>
      </c>
      <c r="C6" s="48"/>
      <c r="D6" s="104"/>
      <c r="E6" s="49"/>
      <c r="F6" s="48"/>
      <c r="G6" s="67"/>
    </row>
    <row r="7" ht="15" spans="5:5">
      <c r="E7" s="105"/>
    </row>
    <row r="8" ht="15" spans="1:5">
      <c r="A8" s="51" t="s">
        <v>23</v>
      </c>
      <c r="B8" s="106" t="s">
        <v>222</v>
      </c>
      <c r="C8" s="106"/>
      <c r="E8" s="105"/>
    </row>
    <row r="9" ht="15.5" spans="1:5">
      <c r="A9" s="51"/>
      <c r="B9" s="63" t="s">
        <v>242</v>
      </c>
      <c r="C9" s="52"/>
      <c r="E9" s="105"/>
    </row>
    <row r="10" ht="15" spans="5:5">
      <c r="E10" s="105"/>
    </row>
    <row r="11" ht="15" spans="5:5">
      <c r="E11" s="105"/>
    </row>
    <row r="12" ht="15" spans="5:5">
      <c r="E12" s="105"/>
    </row>
    <row r="13" ht="15" spans="5:5">
      <c r="E13" s="105"/>
    </row>
    <row r="14" ht="15" spans="5:5">
      <c r="E14" s="105"/>
    </row>
    <row r="15" ht="15" spans="5:5">
      <c r="E15" s="105"/>
    </row>
    <row r="16" ht="15" spans="5:5">
      <c r="E16" s="105"/>
    </row>
    <row r="17" ht="15" spans="5:5">
      <c r="E17" s="105"/>
    </row>
    <row r="18" ht="15" spans="5:5">
      <c r="E18" s="105"/>
    </row>
    <row r="19" ht="15" spans="5:5">
      <c r="E19" s="105"/>
    </row>
    <row r="20" ht="15" spans="5:5">
      <c r="E20" s="105"/>
    </row>
    <row r="21" ht="15" spans="5:5">
      <c r="E21" s="105"/>
    </row>
    <row r="22" ht="15" spans="5:5">
      <c r="E22" s="105"/>
    </row>
    <row r="23" ht="15" spans="5:5">
      <c r="E23" s="105"/>
    </row>
    <row r="24" ht="15" spans="5:5">
      <c r="E24" s="105"/>
    </row>
    <row r="25" ht="15" spans="5:5">
      <c r="E25" s="105"/>
    </row>
    <row r="26" ht="15" spans="5:5">
      <c r="E26" s="105"/>
    </row>
    <row r="27" ht="15" spans="5:5">
      <c r="E27" s="105"/>
    </row>
    <row r="28" ht="15" spans="5:5">
      <c r="E28" s="105"/>
    </row>
    <row r="29" ht="15" spans="5:5">
      <c r="E29" s="105"/>
    </row>
    <row r="30" ht="15" spans="5:5">
      <c r="E30" s="105"/>
    </row>
    <row r="31" ht="15" spans="5:5">
      <c r="E31" s="105"/>
    </row>
    <row r="32" ht="15" spans="5:5">
      <c r="E32" s="105"/>
    </row>
    <row r="33" ht="15" spans="5:5">
      <c r="E33" s="105"/>
    </row>
    <row r="34" ht="15" spans="5:5">
      <c r="E34" s="105"/>
    </row>
    <row r="35" ht="15" spans="5:5">
      <c r="E35" s="105"/>
    </row>
    <row r="36" ht="15" spans="5:5">
      <c r="E36" s="105"/>
    </row>
    <row r="37" ht="15" spans="5:5">
      <c r="E37" s="105"/>
    </row>
    <row r="38" ht="15" spans="5:5">
      <c r="E38" s="105"/>
    </row>
    <row r="39" ht="15" spans="5:5">
      <c r="E39" s="105"/>
    </row>
    <row r="40" ht="15" spans="5:5">
      <c r="E40" s="105"/>
    </row>
    <row r="41" ht="15" spans="5:5">
      <c r="E41" s="105"/>
    </row>
    <row r="42" ht="15" spans="5:5">
      <c r="E42" s="105"/>
    </row>
    <row r="43" ht="15" spans="5:5">
      <c r="E43" s="105"/>
    </row>
    <row r="44" ht="15" spans="5:5">
      <c r="E44" s="105"/>
    </row>
    <row r="45" ht="15" spans="5:5">
      <c r="E45" s="105"/>
    </row>
    <row r="46" ht="15" spans="5:5">
      <c r="E46" s="105"/>
    </row>
    <row r="47" ht="15" spans="5:5">
      <c r="E47" s="105"/>
    </row>
    <row r="48" ht="15" spans="5:5">
      <c r="E48" s="105"/>
    </row>
    <row r="49" ht="15" spans="5:5">
      <c r="E49" s="105"/>
    </row>
    <row r="50" ht="15" spans="5:5">
      <c r="E50" s="105"/>
    </row>
    <row r="51" ht="15" spans="5:5">
      <c r="E51" s="105"/>
    </row>
    <row r="52" ht="15" spans="5:5">
      <c r="E52" s="105"/>
    </row>
    <row r="53" ht="15" spans="5:5">
      <c r="E53" s="105"/>
    </row>
    <row r="54" ht="15" spans="5:5">
      <c r="E54" s="105"/>
    </row>
    <row r="55" ht="15" spans="5:5">
      <c r="E55" s="105"/>
    </row>
    <row r="56" ht="15" spans="5:5">
      <c r="E56" s="105"/>
    </row>
    <row r="57" ht="15" spans="5:5">
      <c r="E57" s="105"/>
    </row>
    <row r="58" ht="15" spans="5:5">
      <c r="E58" s="105"/>
    </row>
    <row r="59" ht="15" spans="5:5">
      <c r="E59" s="105"/>
    </row>
    <row r="60" ht="15" spans="5:5">
      <c r="E60" s="105"/>
    </row>
    <row r="61" ht="15" spans="5:5">
      <c r="E61" s="105"/>
    </row>
    <row r="62" ht="15" spans="5:5">
      <c r="E62" s="105"/>
    </row>
    <row r="63" ht="15" spans="5:5">
      <c r="E63" s="105"/>
    </row>
    <row r="64" ht="15" spans="5:5">
      <c r="E64" s="105"/>
    </row>
    <row r="65" ht="15" spans="5:5">
      <c r="E65" s="105"/>
    </row>
    <row r="66" ht="15" spans="5:5">
      <c r="E66" s="105"/>
    </row>
    <row r="67" ht="15" spans="5:5">
      <c r="E67" s="105"/>
    </row>
    <row r="68" ht="15" spans="5:5">
      <c r="E68" s="105"/>
    </row>
    <row r="69" ht="15" spans="5:5">
      <c r="E69" s="105"/>
    </row>
    <row r="70" ht="15" spans="5:5">
      <c r="E70" s="105"/>
    </row>
    <row r="71" ht="15" spans="5:5">
      <c r="E71" s="105"/>
    </row>
    <row r="72" ht="15" spans="5:5">
      <c r="E72" s="105"/>
    </row>
    <row r="73" ht="15" spans="5:5">
      <c r="E73" s="105"/>
    </row>
    <row r="74" ht="15" spans="5:5">
      <c r="E74" s="105"/>
    </row>
    <row r="75" ht="15" spans="5:5">
      <c r="E75" s="105"/>
    </row>
    <row r="76" ht="15" spans="5:5">
      <c r="E76" s="105"/>
    </row>
    <row r="77" ht="15" spans="5:5">
      <c r="E77" s="105"/>
    </row>
    <row r="78" ht="15" spans="5:5">
      <c r="E78" s="105"/>
    </row>
    <row r="79" ht="15" spans="5:5">
      <c r="E79" s="105"/>
    </row>
    <row r="80" ht="15" spans="5:5">
      <c r="E80" s="105"/>
    </row>
    <row r="81" ht="15" spans="5:5">
      <c r="E81" s="105"/>
    </row>
    <row r="82" ht="15" spans="5:5">
      <c r="E82" s="105"/>
    </row>
    <row r="83" ht="15" spans="5:5">
      <c r="E83" s="105"/>
    </row>
    <row r="84" ht="15" spans="5:5">
      <c r="E84" s="105"/>
    </row>
    <row r="85" ht="15" spans="5:5">
      <c r="E85" s="105"/>
    </row>
    <row r="86" ht="15" spans="5:5">
      <c r="E86" s="105"/>
    </row>
    <row r="87" ht="15" spans="5:5">
      <c r="E87" s="105"/>
    </row>
    <row r="88" ht="15" spans="5:5">
      <c r="E88" s="105"/>
    </row>
    <row r="89" ht="15" spans="5:5">
      <c r="E89" s="105"/>
    </row>
    <row r="90" ht="15" spans="5:5">
      <c r="E90" s="105"/>
    </row>
    <row r="91" ht="15" spans="5:5">
      <c r="E91" s="105"/>
    </row>
    <row r="92" ht="15" spans="5:5">
      <c r="E92" s="105"/>
    </row>
    <row r="93" ht="15" spans="5:5">
      <c r="E93" s="105"/>
    </row>
    <row r="94" ht="15" spans="5:5">
      <c r="E94" s="105"/>
    </row>
    <row r="95" ht="15" spans="5:5">
      <c r="E95" s="105"/>
    </row>
    <row r="96" ht="15" spans="5:5">
      <c r="E96" s="105"/>
    </row>
    <row r="97" ht="15" spans="5:5">
      <c r="E97" s="105"/>
    </row>
    <row r="98" ht="15" spans="5:5">
      <c r="E98" s="105"/>
    </row>
    <row r="99" ht="15" spans="5:5">
      <c r="E99" s="105"/>
    </row>
    <row r="100" ht="15" spans="5:5">
      <c r="E100" s="105"/>
    </row>
  </sheetData>
  <mergeCells count="4">
    <mergeCell ref="B8:C8"/>
    <mergeCell ref="B9:C9"/>
    <mergeCell ref="A2:A6"/>
    <mergeCell ref="A8:A9"/>
  </mergeCells>
  <dataValidations count="3">
    <dataValidation type="date" operator="between" allowBlank="1" showInputMessage="1" showErrorMessage="1" sqref="E2:E100">
      <formula1>43942</formula1>
      <formula2>45767</formula2>
    </dataValidation>
    <dataValidation type="date" operator="between" allowBlank="1" showInputMessage="1" showErrorMessage="1" sqref="E101:E1048576">
      <formula1>43101</formula1>
      <formula2>45931</formula2>
    </dataValidation>
    <dataValidation type="list" allowBlank="1" showInputMessage="1" showErrorMessage="1" sqref="F2:F6">
      <formula1>"专著,译著,编著,校注"</formula1>
    </dataValidation>
  </dataValidation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"/>
  <sheetViews>
    <sheetView zoomScale="115" zoomScaleNormal="115" workbookViewId="0">
      <selection activeCell="F4" sqref="F4"/>
    </sheetView>
  </sheetViews>
  <sheetFormatPr defaultColWidth="8.82727272727273" defaultRowHeight="12.5"/>
  <cols>
    <col min="1" max="1" width="9.33636363636364" style="89" customWidth="1"/>
    <col min="2" max="2" width="23.5090909090909" style="89" customWidth="1"/>
    <col min="3" max="3" width="22.8272727272727" style="89" customWidth="1"/>
    <col min="4" max="4" width="28.5090909090909" style="89" customWidth="1"/>
    <col min="5" max="5" width="21.6545454545455" style="89" customWidth="1"/>
    <col min="6" max="6" width="18.1545454545455" style="89" customWidth="1"/>
    <col min="7" max="7" width="14.6545454545455" style="89" customWidth="1"/>
    <col min="8" max="8" width="14.3363636363636" style="89" customWidth="1"/>
    <col min="9" max="9" width="13.1545454545455" style="89" customWidth="1"/>
    <col min="10" max="10" width="13.6545454545455" style="89" customWidth="1"/>
    <col min="11" max="16384" width="8.82727272727273" style="89"/>
  </cols>
  <sheetData>
    <row r="1" ht="15.75" spans="1:10">
      <c r="A1" s="90" t="s">
        <v>3</v>
      </c>
      <c r="B1" s="91" t="s">
        <v>253</v>
      </c>
      <c r="C1" s="90" t="s">
        <v>254</v>
      </c>
      <c r="D1" s="92" t="s">
        <v>255</v>
      </c>
      <c r="E1" s="92" t="s">
        <v>256</v>
      </c>
      <c r="F1" s="92" t="s">
        <v>246</v>
      </c>
      <c r="G1" s="92" t="s">
        <v>257</v>
      </c>
      <c r="H1" s="92" t="s">
        <v>200</v>
      </c>
      <c r="I1" s="92" t="s">
        <v>258</v>
      </c>
      <c r="J1" s="91" t="s">
        <v>259</v>
      </c>
    </row>
    <row r="2" s="88" customFormat="1" ht="15" spans="1:10">
      <c r="A2" s="93">
        <f>'0教师基本情况'!B2</f>
        <v>0</v>
      </c>
      <c r="B2" s="94" t="s">
        <v>260</v>
      </c>
      <c r="C2" s="7"/>
      <c r="D2" s="9"/>
      <c r="E2" s="9"/>
      <c r="F2" s="95"/>
      <c r="G2" s="9"/>
      <c r="H2" s="9"/>
      <c r="I2" s="9"/>
      <c r="J2" s="10"/>
    </row>
    <row r="3" s="88" customFormat="1" ht="15" spans="1:10">
      <c r="A3" s="93"/>
      <c r="B3" s="96" t="s">
        <v>261</v>
      </c>
      <c r="C3" s="12"/>
      <c r="D3" s="14"/>
      <c r="E3" s="14"/>
      <c r="F3" s="95"/>
      <c r="G3" s="14"/>
      <c r="H3" s="14"/>
      <c r="I3" s="14"/>
      <c r="J3" s="15"/>
    </row>
    <row r="4" s="88" customFormat="1" ht="15" spans="1:10">
      <c r="A4" s="93"/>
      <c r="B4" s="96" t="s">
        <v>262</v>
      </c>
      <c r="C4" s="12"/>
      <c r="D4" s="14"/>
      <c r="E4" s="14"/>
      <c r="F4" s="95"/>
      <c r="G4" s="14"/>
      <c r="H4" s="14"/>
      <c r="I4" s="14"/>
      <c r="J4" s="15"/>
    </row>
    <row r="5" s="88" customFormat="1" ht="15" spans="1:10">
      <c r="A5" s="93"/>
      <c r="B5" s="96" t="s">
        <v>263</v>
      </c>
      <c r="C5" s="12"/>
      <c r="D5" s="14"/>
      <c r="E5" s="14"/>
      <c r="F5" s="14"/>
      <c r="G5" s="14"/>
      <c r="H5" s="14"/>
      <c r="I5" s="14"/>
      <c r="J5" s="15"/>
    </row>
    <row r="6" s="88" customFormat="1" ht="15.75" spans="1:10">
      <c r="A6" s="97"/>
      <c r="B6" s="98" t="s">
        <v>264</v>
      </c>
      <c r="C6" s="18"/>
      <c r="D6" s="20"/>
      <c r="E6" s="99"/>
      <c r="F6" s="20"/>
      <c r="G6" s="18"/>
      <c r="H6" s="20"/>
      <c r="I6" s="20"/>
      <c r="J6" s="21"/>
    </row>
    <row r="7" ht="15.5" spans="1:10">
      <c r="A7" s="100"/>
      <c r="B7" s="101"/>
      <c r="C7" s="101"/>
      <c r="D7" s="101"/>
      <c r="E7" s="101"/>
      <c r="F7" s="102"/>
      <c r="G7" s="101"/>
      <c r="H7" s="101"/>
      <c r="I7" s="101"/>
      <c r="J7" s="101"/>
    </row>
    <row r="8" ht="15" spans="1:6">
      <c r="A8" s="82" t="s">
        <v>23</v>
      </c>
      <c r="B8" s="83" t="s">
        <v>222</v>
      </c>
      <c r="C8" s="83"/>
      <c r="F8" s="102"/>
    </row>
    <row r="9" ht="15.5" spans="1:6">
      <c r="A9" s="82"/>
      <c r="B9" s="85" t="s">
        <v>265</v>
      </c>
      <c r="C9" s="85"/>
      <c r="F9" s="102"/>
    </row>
    <row r="10" ht="15" spans="1:6">
      <c r="A10" s="82"/>
      <c r="B10" s="85" t="s">
        <v>266</v>
      </c>
      <c r="C10" s="85"/>
      <c r="F10" s="102"/>
    </row>
    <row r="11" ht="15" spans="6:6">
      <c r="F11" s="102"/>
    </row>
    <row r="12" ht="15" spans="6:6">
      <c r="F12" s="102"/>
    </row>
    <row r="13" ht="15" spans="6:6">
      <c r="F13" s="102"/>
    </row>
    <row r="14" ht="15" spans="6:6">
      <c r="F14" s="102"/>
    </row>
    <row r="15" ht="15" spans="6:6">
      <c r="F15" s="102"/>
    </row>
    <row r="16" ht="15" spans="6:6">
      <c r="F16" s="102"/>
    </row>
    <row r="17" ht="15" spans="6:6">
      <c r="F17" s="102"/>
    </row>
    <row r="18" ht="15" spans="6:6">
      <c r="F18" s="102"/>
    </row>
    <row r="19" ht="15" spans="6:6">
      <c r="F19" s="102"/>
    </row>
    <row r="20" ht="15" spans="6:6">
      <c r="F20" s="102"/>
    </row>
    <row r="21" ht="15" spans="6:6">
      <c r="F21" s="102"/>
    </row>
    <row r="22" ht="15" spans="6:6">
      <c r="F22" s="102"/>
    </row>
    <row r="23" ht="15" spans="6:6">
      <c r="F23" s="102"/>
    </row>
    <row r="24" ht="15" spans="6:6">
      <c r="F24" s="102"/>
    </row>
    <row r="25" ht="15" spans="6:6">
      <c r="F25" s="102"/>
    </row>
    <row r="26" ht="15" spans="6:6">
      <c r="F26" s="102"/>
    </row>
    <row r="27" ht="15" spans="6:6">
      <c r="F27" s="102"/>
    </row>
    <row r="28" ht="15" spans="6:6">
      <c r="F28" s="102"/>
    </row>
    <row r="29" ht="15" spans="6:6">
      <c r="F29" s="102"/>
    </row>
    <row r="30" ht="15" spans="6:6">
      <c r="F30" s="102"/>
    </row>
    <row r="31" ht="15" spans="6:6">
      <c r="F31" s="102"/>
    </row>
    <row r="32" ht="15" spans="6:6">
      <c r="F32" s="102"/>
    </row>
    <row r="33" ht="15" spans="6:6">
      <c r="F33" s="102"/>
    </row>
    <row r="34" ht="15" spans="6:6">
      <c r="F34" s="102"/>
    </row>
    <row r="35" ht="15" spans="6:6">
      <c r="F35" s="102"/>
    </row>
    <row r="36" ht="15" spans="6:6">
      <c r="F36" s="102"/>
    </row>
    <row r="37" ht="15" spans="6:6">
      <c r="F37" s="102"/>
    </row>
    <row r="38" ht="15" spans="6:6">
      <c r="F38" s="102"/>
    </row>
    <row r="39" ht="15" spans="6:6">
      <c r="F39" s="102"/>
    </row>
    <row r="40" ht="15" spans="6:6">
      <c r="F40" s="102"/>
    </row>
    <row r="41" ht="15" spans="6:6">
      <c r="F41" s="102"/>
    </row>
    <row r="42" ht="15" spans="6:6">
      <c r="F42" s="102"/>
    </row>
    <row r="43" ht="15" spans="6:6">
      <c r="F43" s="102"/>
    </row>
    <row r="44" ht="15" spans="6:6">
      <c r="F44" s="102"/>
    </row>
    <row r="45" ht="15" spans="6:6">
      <c r="F45" s="102"/>
    </row>
    <row r="46" ht="15" spans="6:6">
      <c r="F46" s="102"/>
    </row>
    <row r="47" ht="15" spans="6:6">
      <c r="F47" s="102"/>
    </row>
    <row r="48" ht="15" spans="6:6">
      <c r="F48" s="102"/>
    </row>
    <row r="49" ht="15" spans="6:6">
      <c r="F49" s="102"/>
    </row>
    <row r="50" ht="15" spans="6:6">
      <c r="F50" s="102"/>
    </row>
    <row r="51" ht="15" spans="6:6">
      <c r="F51" s="102"/>
    </row>
    <row r="52" ht="15" spans="6:6">
      <c r="F52" s="102"/>
    </row>
    <row r="53" ht="15" spans="6:6">
      <c r="F53" s="102"/>
    </row>
    <row r="54" ht="15" spans="6:6">
      <c r="F54" s="102"/>
    </row>
    <row r="55" ht="15" spans="6:6">
      <c r="F55" s="102"/>
    </row>
    <row r="56" ht="15" spans="6:6">
      <c r="F56" s="102"/>
    </row>
    <row r="57" ht="15" spans="6:6">
      <c r="F57" s="102"/>
    </row>
    <row r="58" ht="15" spans="6:6">
      <c r="F58" s="102"/>
    </row>
    <row r="59" ht="15" spans="6:6">
      <c r="F59" s="102"/>
    </row>
    <row r="60" ht="15" spans="6:6">
      <c r="F60" s="102"/>
    </row>
    <row r="61" ht="15" spans="6:6">
      <c r="F61" s="102"/>
    </row>
    <row r="62" ht="15" spans="6:6">
      <c r="F62" s="102"/>
    </row>
    <row r="63" ht="15" spans="6:6">
      <c r="F63" s="102"/>
    </row>
    <row r="64" ht="15" spans="6:6">
      <c r="F64" s="102"/>
    </row>
    <row r="65" ht="15" spans="6:6">
      <c r="F65" s="102"/>
    </row>
    <row r="66" ht="15" spans="6:6">
      <c r="F66" s="102"/>
    </row>
    <row r="67" ht="15" spans="6:6">
      <c r="F67" s="102"/>
    </row>
    <row r="68" ht="15" spans="6:6">
      <c r="F68" s="102"/>
    </row>
    <row r="69" ht="15" spans="6:6">
      <c r="F69" s="102"/>
    </row>
    <row r="70" ht="15" spans="6:6">
      <c r="F70" s="102"/>
    </row>
    <row r="71" ht="15" spans="6:6">
      <c r="F71" s="102"/>
    </row>
    <row r="72" ht="15" spans="6:6">
      <c r="F72" s="102"/>
    </row>
    <row r="73" ht="15" spans="6:6">
      <c r="F73" s="102"/>
    </row>
    <row r="74" ht="15" spans="6:6">
      <c r="F74" s="102"/>
    </row>
    <row r="75" ht="15" spans="6:6">
      <c r="F75" s="102"/>
    </row>
    <row r="76" ht="15" spans="6:6">
      <c r="F76" s="102"/>
    </row>
    <row r="77" ht="15" spans="6:6">
      <c r="F77" s="102"/>
    </row>
    <row r="78" ht="15" spans="6:6">
      <c r="F78" s="102"/>
    </row>
    <row r="79" ht="15" spans="6:6">
      <c r="F79" s="102"/>
    </row>
    <row r="80" ht="15" spans="6:6">
      <c r="F80" s="102"/>
    </row>
    <row r="81" ht="15" spans="6:6">
      <c r="F81" s="102"/>
    </row>
    <row r="82" ht="15" spans="6:6">
      <c r="F82" s="102"/>
    </row>
    <row r="83" ht="15" spans="6:6">
      <c r="F83" s="102"/>
    </row>
    <row r="84" ht="15" spans="6:6">
      <c r="F84" s="102"/>
    </row>
    <row r="85" ht="15" spans="6:6">
      <c r="F85" s="102"/>
    </row>
    <row r="86" ht="15" spans="6:6">
      <c r="F86" s="102"/>
    </row>
    <row r="87" ht="15" spans="6:6">
      <c r="F87" s="102"/>
    </row>
    <row r="88" ht="15" spans="6:6">
      <c r="F88" s="102"/>
    </row>
    <row r="89" ht="15" spans="6:6">
      <c r="F89" s="102"/>
    </row>
    <row r="90" ht="15" spans="6:6">
      <c r="F90" s="102"/>
    </row>
    <row r="91" ht="15" spans="6:6">
      <c r="F91" s="102"/>
    </row>
    <row r="92" ht="15" spans="6:6">
      <c r="F92" s="102"/>
    </row>
    <row r="93" ht="15" spans="6:6">
      <c r="F93" s="102"/>
    </row>
    <row r="94" ht="15" spans="6:6">
      <c r="F94" s="102"/>
    </row>
    <row r="95" ht="15" spans="6:6">
      <c r="F95" s="102"/>
    </row>
    <row r="96" ht="15" spans="6:6">
      <c r="F96" s="102"/>
    </row>
    <row r="97" ht="15" spans="6:6">
      <c r="F97" s="102"/>
    </row>
    <row r="98" ht="15" spans="6:6">
      <c r="F98" s="102"/>
    </row>
    <row r="99" ht="15" spans="6:6">
      <c r="F99" s="102"/>
    </row>
    <row r="100" ht="15" spans="6:6">
      <c r="F100" s="102"/>
    </row>
  </sheetData>
  <mergeCells count="5">
    <mergeCell ref="B8:C8"/>
    <mergeCell ref="B9:C9"/>
    <mergeCell ref="B10:C10"/>
    <mergeCell ref="A2:A6"/>
    <mergeCell ref="A8:A10"/>
  </mergeCells>
  <dataValidations count="5">
    <dataValidation type="date" operator="between" allowBlank="1" showInputMessage="1" showErrorMessage="1" sqref="F2:F100">
      <formula1>43942</formula1>
      <formula2>45767</formula2>
    </dataValidation>
    <dataValidation type="list" allowBlank="1" showInputMessage="1" showErrorMessage="1" sqref="G2:G6">
      <formula1>"科研获奖,论文获奖,著作获奖"</formula1>
    </dataValidation>
    <dataValidation type="list" allowBlank="1" showInputMessage="1" showErrorMessage="1" sqref="H2:H6">
      <formula1>"国家级,省级,厅局级,地市级,优秀网络文化成果"</formula1>
    </dataValidation>
    <dataValidation type="list" allowBlank="1" showInputMessage="1" showErrorMessage="1" sqref="I2:I6">
      <formula1>"一等, 二等, 三等,"</formula1>
    </dataValidation>
    <dataValidation type="list" allowBlank="1" showInputMessage="1" showErrorMessage="1" sqref="J2:J6">
      <formula1>"1,2,3,4,5,6,7,8,9,10"</formula1>
    </dataValidation>
  </dataValidations>
  <pageMargins left="0.7" right="0.7" top="0.75" bottom="0.75" header="0.3" footer="0.3"/>
  <pageSetup paperSize="9" orientation="portrait" horizontalDpi="90" verticalDpi="9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zoomScale="115" zoomScaleNormal="115" workbookViewId="0">
      <selection activeCell="G5" sqref="G5"/>
    </sheetView>
  </sheetViews>
  <sheetFormatPr defaultColWidth="8.82727272727273" defaultRowHeight="13"/>
  <cols>
    <col min="1" max="1" width="8.82727272727273" style="76"/>
    <col min="2" max="2" width="33.1545454545455" style="76" customWidth="1"/>
    <col min="3" max="3" width="16.0454545454545" style="76" customWidth="1"/>
    <col min="4" max="4" width="22.8272727272727" style="76" customWidth="1"/>
    <col min="5" max="5" width="15.8272727272727" style="76" customWidth="1"/>
    <col min="6" max="6" width="18.1545454545455" style="76" customWidth="1"/>
    <col min="7" max="7" width="24.1545454545455" style="76" customWidth="1"/>
    <col min="8" max="8" width="18.5090909090909" style="76" customWidth="1"/>
    <col min="9" max="9" width="14.8272727272727" style="76" customWidth="1"/>
    <col min="10" max="10" width="19" style="76" customWidth="1"/>
    <col min="11" max="16384" width="8.82727272727273" style="76"/>
  </cols>
  <sheetData>
    <row r="1" ht="15.75" spans="1:10">
      <c r="A1" s="53" t="s">
        <v>3</v>
      </c>
      <c r="B1" s="54" t="s">
        <v>267</v>
      </c>
      <c r="C1" s="55" t="s">
        <v>199</v>
      </c>
      <c r="D1" s="56" t="s">
        <v>268</v>
      </c>
      <c r="E1" s="56" t="s">
        <v>200</v>
      </c>
      <c r="F1" s="56" t="s">
        <v>201</v>
      </c>
      <c r="G1" s="56" t="s">
        <v>202</v>
      </c>
      <c r="H1" s="56" t="s">
        <v>203</v>
      </c>
      <c r="I1" s="54" t="s">
        <v>204</v>
      </c>
      <c r="J1" s="86" t="s">
        <v>205</v>
      </c>
    </row>
    <row r="2" ht="15.75" spans="1:10">
      <c r="A2" s="57">
        <f>'0教师基本情况'!B2</f>
        <v>0</v>
      </c>
      <c r="B2" s="58" t="s">
        <v>269</v>
      </c>
      <c r="C2" s="7"/>
      <c r="D2" s="9"/>
      <c r="E2" s="9"/>
      <c r="F2" s="9"/>
      <c r="G2" s="77"/>
      <c r="H2" s="9"/>
      <c r="I2" s="10"/>
      <c r="J2" s="87">
        <f>SUM(I2:I6)</f>
        <v>0</v>
      </c>
    </row>
    <row r="3" ht="15" spans="1:10">
      <c r="A3" s="57"/>
      <c r="B3" s="60" t="s">
        <v>270</v>
      </c>
      <c r="C3" s="12"/>
      <c r="D3" s="14"/>
      <c r="E3" s="14"/>
      <c r="F3" s="14"/>
      <c r="G3" s="77"/>
      <c r="H3" s="14"/>
      <c r="I3" s="15"/>
      <c r="J3" s="61"/>
    </row>
    <row r="4" ht="15" spans="1:10">
      <c r="A4" s="57"/>
      <c r="B4" s="60" t="s">
        <v>271</v>
      </c>
      <c r="C4" s="12"/>
      <c r="D4" s="14"/>
      <c r="E4" s="14"/>
      <c r="F4" s="14"/>
      <c r="G4" s="77"/>
      <c r="H4" s="14"/>
      <c r="I4" s="15"/>
      <c r="J4" s="61"/>
    </row>
    <row r="5" ht="15" spans="1:10">
      <c r="A5" s="57"/>
      <c r="B5" s="60" t="s">
        <v>272</v>
      </c>
      <c r="C5" s="12"/>
      <c r="D5" s="14"/>
      <c r="E5" s="14"/>
      <c r="F5" s="14"/>
      <c r="G5" s="77"/>
      <c r="H5" s="14"/>
      <c r="I5" s="15"/>
      <c r="J5" s="61"/>
    </row>
    <row r="6" ht="15.75" spans="1:10">
      <c r="A6" s="78"/>
      <c r="B6" s="79" t="s">
        <v>273</v>
      </c>
      <c r="C6" s="18"/>
      <c r="D6" s="20"/>
      <c r="E6" s="20"/>
      <c r="F6" s="20"/>
      <c r="G6" s="80"/>
      <c r="H6" s="20"/>
      <c r="I6" s="21"/>
      <c r="J6" s="61"/>
    </row>
    <row r="7" spans="7:7">
      <c r="G7" s="81"/>
    </row>
    <row r="8" ht="15" spans="1:7">
      <c r="A8" s="82" t="s">
        <v>23</v>
      </c>
      <c r="B8" s="83" t="s">
        <v>222</v>
      </c>
      <c r="C8" s="83"/>
      <c r="D8" s="84"/>
      <c r="G8" s="81"/>
    </row>
    <row r="9" ht="15" spans="1:7">
      <c r="A9" s="82"/>
      <c r="B9" s="85" t="s">
        <v>274</v>
      </c>
      <c r="C9" s="85"/>
      <c r="D9" s="76"/>
      <c r="G9" s="81"/>
    </row>
    <row r="10" ht="15" spans="1:7">
      <c r="A10" s="82"/>
      <c r="B10" s="85" t="s">
        <v>275</v>
      </c>
      <c r="C10" s="85"/>
      <c r="G10" s="81"/>
    </row>
    <row r="11" spans="7:7">
      <c r="G11" s="81"/>
    </row>
    <row r="12" spans="7:7">
      <c r="G12" s="81"/>
    </row>
    <row r="13" spans="7:7">
      <c r="G13" s="81"/>
    </row>
    <row r="14" spans="7:7">
      <c r="G14" s="81"/>
    </row>
    <row r="15" spans="7:7">
      <c r="G15"/>
    </row>
    <row r="16" spans="7:7">
      <c r="G16"/>
    </row>
    <row r="17" spans="7:7">
      <c r="G17"/>
    </row>
    <row r="18" spans="7:7">
      <c r="G18"/>
    </row>
    <row r="19" spans="7:7">
      <c r="G19"/>
    </row>
    <row r="20" spans="7:7">
      <c r="G20"/>
    </row>
    <row r="21" spans="7:7">
      <c r="G21"/>
    </row>
    <row r="22" spans="7:7">
      <c r="G22"/>
    </row>
    <row r="23" spans="7:7">
      <c r="G23"/>
    </row>
  </sheetData>
  <mergeCells count="5">
    <mergeCell ref="B8:C8"/>
    <mergeCell ref="B9:C9"/>
    <mergeCell ref="B10:C10"/>
    <mergeCell ref="A2:A6"/>
    <mergeCell ref="A8:A10"/>
  </mergeCells>
  <dataValidations count="2">
    <dataValidation type="list" allowBlank="1" showInputMessage="1" showErrorMessage="1" sqref="E2:E6">
      <formula1>"国家级,省级,厅级,地市级,校级"</formula1>
    </dataValidation>
    <dataValidation type="list" allowBlank="1" showInputMessage="1" showErrorMessage="1" sqref="H2:H6">
      <formula1>"立项,结题"</formula1>
    </dataValidation>
  </dataValidation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zoomScale="115" zoomScaleNormal="115" workbookViewId="0">
      <selection activeCell="E8" sqref="E8"/>
    </sheetView>
  </sheetViews>
  <sheetFormatPr defaultColWidth="9" defaultRowHeight="12.5" outlineLevelCol="6"/>
  <cols>
    <col min="2" max="2" width="39.5090909090909" customWidth="1"/>
    <col min="3" max="3" width="19.1545454545455" customWidth="1"/>
    <col min="4" max="4" width="23.8272727272727" customWidth="1"/>
    <col min="5" max="5" width="19.8272727272727" customWidth="1"/>
    <col min="6" max="6" width="22.1545454545455" customWidth="1"/>
    <col min="7" max="7" width="20.8272727272727" customWidth="1"/>
  </cols>
  <sheetData>
    <row r="1" ht="15.75" spans="1:7">
      <c r="A1" s="1" t="s">
        <v>3</v>
      </c>
      <c r="B1" s="2" t="s">
        <v>276</v>
      </c>
      <c r="C1" s="3" t="s">
        <v>244</v>
      </c>
      <c r="D1" s="4" t="s">
        <v>245</v>
      </c>
      <c r="E1" s="4" t="s">
        <v>277</v>
      </c>
      <c r="F1" s="4" t="s">
        <v>278</v>
      </c>
      <c r="G1" s="2" t="s">
        <v>247</v>
      </c>
    </row>
    <row r="2" ht="15" spans="1:7">
      <c r="A2" s="69">
        <f>'0教师基本情况'!B2</f>
        <v>0</v>
      </c>
      <c r="B2" s="70" t="s">
        <v>279</v>
      </c>
      <c r="C2" s="28"/>
      <c r="D2" s="35"/>
      <c r="E2" s="71"/>
      <c r="F2" s="35"/>
      <c r="G2" s="37"/>
    </row>
    <row r="3" ht="15" spans="1:7">
      <c r="A3" s="5"/>
      <c r="B3" s="11" t="s">
        <v>280</v>
      </c>
      <c r="C3" s="29"/>
      <c r="D3" s="38"/>
      <c r="E3" s="71"/>
      <c r="F3" s="38"/>
      <c r="G3" s="40"/>
    </row>
    <row r="4" ht="15" spans="1:7">
      <c r="A4" s="5"/>
      <c r="B4" s="11" t="s">
        <v>281</v>
      </c>
      <c r="C4" s="29"/>
      <c r="D4" s="38"/>
      <c r="E4" s="71"/>
      <c r="F4" s="38"/>
      <c r="G4" s="40"/>
    </row>
    <row r="5" ht="15" spans="1:7">
      <c r="A5" s="5"/>
      <c r="B5" s="11" t="s">
        <v>282</v>
      </c>
      <c r="C5" s="29"/>
      <c r="D5" s="38"/>
      <c r="E5" s="71"/>
      <c r="F5" s="38"/>
      <c r="G5" s="40"/>
    </row>
    <row r="6" ht="15.75" spans="1:7">
      <c r="A6" s="16"/>
      <c r="B6" s="17" t="s">
        <v>283</v>
      </c>
      <c r="C6" s="48"/>
      <c r="D6" s="49"/>
      <c r="E6" s="49"/>
      <c r="F6" s="49"/>
      <c r="G6" s="67"/>
    </row>
    <row r="7" ht="15" spans="5:5">
      <c r="E7" s="72"/>
    </row>
    <row r="8" ht="15" spans="1:5">
      <c r="A8" s="73" t="s">
        <v>23</v>
      </c>
      <c r="B8" s="23" t="s">
        <v>222</v>
      </c>
      <c r="C8" s="24"/>
      <c r="E8" s="72"/>
    </row>
    <row r="9" ht="13.25" customHeight="1" spans="1:5">
      <c r="A9" s="73"/>
      <c r="B9" s="74" t="s">
        <v>284</v>
      </c>
      <c r="C9" s="27"/>
      <c r="E9" s="72"/>
    </row>
    <row r="10" ht="15" spans="5:5">
      <c r="E10" s="72"/>
    </row>
    <row r="11" ht="15" spans="5:5">
      <c r="E11" s="72"/>
    </row>
    <row r="12" ht="15" spans="5:5">
      <c r="E12" s="72"/>
    </row>
    <row r="13" ht="15" spans="5:5">
      <c r="E13" s="72"/>
    </row>
    <row r="14" ht="15" spans="5:5">
      <c r="E14" s="72"/>
    </row>
    <row r="15" ht="15" spans="5:5">
      <c r="E15" s="72"/>
    </row>
    <row r="16" ht="15" spans="5:5">
      <c r="E16" s="72"/>
    </row>
    <row r="17" ht="15" spans="5:5">
      <c r="E17" s="72"/>
    </row>
    <row r="18" ht="15" spans="5:5">
      <c r="E18" s="72"/>
    </row>
    <row r="19" ht="15" spans="5:5">
      <c r="E19" s="72"/>
    </row>
    <row r="20" ht="15" spans="5:5">
      <c r="E20" s="72"/>
    </row>
    <row r="21" spans="5:5">
      <c r="E21" s="75"/>
    </row>
    <row r="22" spans="5:5">
      <c r="E22" s="75"/>
    </row>
  </sheetData>
  <mergeCells count="4">
    <mergeCell ref="B8:C8"/>
    <mergeCell ref="B9:C9"/>
    <mergeCell ref="A2:A6"/>
    <mergeCell ref="A8:A9"/>
  </mergeCells>
  <dataValidations count="4">
    <dataValidation type="list" allowBlank="1" showInputMessage="1" showErrorMessage="1" sqref="F2">
      <formula1>"正式出版教材,普通教育高等规划"</formula1>
    </dataValidation>
    <dataValidation type="date" operator="between" allowBlank="1" showInputMessage="1" showErrorMessage="1" sqref="E2:E100">
      <formula1>43942</formula1>
      <formula2>45767</formula2>
    </dataValidation>
    <dataValidation type="list" allowBlank="1" showInputMessage="1" showErrorMessage="1" sqref="F3:F6">
      <formula1>"正式出版教材,普通教育高等规划v"</formula1>
    </dataValidation>
    <dataValidation allowBlank="1" showInputMessage="1" showErrorMessage="1" sqref="G2:G6"/>
  </dataValidation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zoomScale="115" zoomScaleNormal="115" workbookViewId="0">
      <selection activeCell="F3" sqref="F3"/>
    </sheetView>
  </sheetViews>
  <sheetFormatPr defaultColWidth="9" defaultRowHeight="12.5" outlineLevelCol="6"/>
  <cols>
    <col min="2" max="2" width="31.3363636363636" customWidth="1"/>
    <col min="3" max="3" width="37.1545454545455" customWidth="1"/>
    <col min="4" max="4" width="17.1545454545455" customWidth="1"/>
    <col min="5" max="5" width="16.5090909090909" customWidth="1"/>
    <col min="6" max="6" width="18.1545454545455" customWidth="1"/>
    <col min="7" max="7" width="13.8272727272727" customWidth="1"/>
  </cols>
  <sheetData>
    <row r="1" ht="35.5" customHeight="1" spans="1:7">
      <c r="A1" s="1" t="s">
        <v>3</v>
      </c>
      <c r="B1" s="45" t="s">
        <v>285</v>
      </c>
      <c r="C1" s="3" t="s">
        <v>286</v>
      </c>
      <c r="D1" s="4" t="s">
        <v>227</v>
      </c>
      <c r="E1" s="4" t="s">
        <v>287</v>
      </c>
      <c r="F1" s="4" t="s">
        <v>228</v>
      </c>
      <c r="G1" s="2" t="s">
        <v>229</v>
      </c>
    </row>
    <row r="2" ht="15" spans="1:7">
      <c r="A2" s="5">
        <f>'0教师基本情况'!B2</f>
        <v>0</v>
      </c>
      <c r="B2" s="6" t="s">
        <v>288</v>
      </c>
      <c r="C2" s="28"/>
      <c r="D2" s="35"/>
      <c r="E2" s="35"/>
      <c r="F2" s="65"/>
      <c r="G2" s="37"/>
    </row>
    <row r="3" ht="15" spans="1:7">
      <c r="A3" s="5"/>
      <c r="B3" s="11" t="s">
        <v>289</v>
      </c>
      <c r="C3" s="29"/>
      <c r="D3" s="38"/>
      <c r="E3" s="38"/>
      <c r="F3" s="65"/>
      <c r="G3" s="40"/>
    </row>
    <row r="4" ht="15" spans="1:7">
      <c r="A4" s="5"/>
      <c r="B4" s="11" t="s">
        <v>290</v>
      </c>
      <c r="C4" s="29"/>
      <c r="D4" s="38"/>
      <c r="E4" s="38"/>
      <c r="F4" s="65"/>
      <c r="G4" s="40"/>
    </row>
    <row r="5" ht="15" spans="1:7">
      <c r="A5" s="5"/>
      <c r="B5" s="11" t="s">
        <v>291</v>
      </c>
      <c r="C5" s="29"/>
      <c r="D5" s="38"/>
      <c r="E5" s="38"/>
      <c r="F5" s="65"/>
      <c r="G5" s="40"/>
    </row>
    <row r="6" ht="15.75" spans="1:7">
      <c r="A6" s="16"/>
      <c r="B6" s="17" t="s">
        <v>292</v>
      </c>
      <c r="C6" s="48"/>
      <c r="D6" s="49"/>
      <c r="E6" s="49"/>
      <c r="F6" s="66"/>
      <c r="G6" s="67"/>
    </row>
    <row r="7" ht="15" spans="6:6">
      <c r="F7" s="68"/>
    </row>
    <row r="8" ht="15" spans="1:6">
      <c r="A8" s="22" t="s">
        <v>23</v>
      </c>
      <c r="B8" s="23" t="s">
        <v>222</v>
      </c>
      <c r="C8" s="24"/>
      <c r="F8" s="68"/>
    </row>
    <row r="9" ht="14.5" customHeight="1" spans="1:6">
      <c r="A9" s="62"/>
      <c r="B9" s="63" t="s">
        <v>284</v>
      </c>
      <c r="C9" s="52"/>
      <c r="F9" s="68"/>
    </row>
    <row r="10" ht="15" spans="1:6">
      <c r="A10" s="25"/>
      <c r="B10" s="52" t="s">
        <v>293</v>
      </c>
      <c r="C10" s="52"/>
      <c r="F10" s="68"/>
    </row>
  </sheetData>
  <mergeCells count="5">
    <mergeCell ref="B8:C8"/>
    <mergeCell ref="B9:C9"/>
    <mergeCell ref="B10:C10"/>
    <mergeCell ref="A2:A6"/>
    <mergeCell ref="A8:A10"/>
  </mergeCells>
  <dataValidations count="3">
    <dataValidation type="date" operator="between" allowBlank="1" showInputMessage="1" showErrorMessage="1" sqref="F1 F101:F1048576">
      <formula1>43040</formula1>
      <formula2>44865</formula2>
    </dataValidation>
    <dataValidation type="list" allowBlank="1" showInputMessage="1" showErrorMessage="1" sqref="E2:E6">
      <formula1>"中文核心,科技核心,双核心,SCI,EI,CSSCI,其他期刊"</formula1>
    </dataValidation>
    <dataValidation type="date" operator="between" allowBlank="1" showInputMessage="1" showErrorMessage="1" sqref="F2:F100">
      <formula1>43942</formula1>
      <formula2>45767</formula2>
    </dataValidation>
  </dataValidation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zoomScale="115" zoomScaleNormal="115" workbookViewId="0">
      <selection activeCell="F2" sqref="F2"/>
    </sheetView>
  </sheetViews>
  <sheetFormatPr defaultColWidth="9" defaultRowHeight="12.5"/>
  <cols>
    <col min="2" max="2" width="17.5090909090909" customWidth="1"/>
    <col min="3" max="3" width="31" customWidth="1"/>
    <col min="4" max="4" width="17.1545454545455" customWidth="1"/>
    <col min="5" max="5" width="24.1545454545455" customWidth="1"/>
    <col min="6" max="6" width="18.5090909090909" customWidth="1"/>
    <col min="7" max="7" width="14.5090909090909" customWidth="1"/>
    <col min="8" max="8" width="13.3363636363636" customWidth="1"/>
    <col min="9" max="9" width="14.6545454545455" customWidth="1"/>
    <col min="10" max="10" width="13.5090909090909" customWidth="1"/>
  </cols>
  <sheetData>
    <row r="1" ht="15.75" spans="1:10">
      <c r="A1" s="53" t="s">
        <v>3</v>
      </c>
      <c r="B1" s="54" t="s">
        <v>294</v>
      </c>
      <c r="C1" s="55" t="s">
        <v>254</v>
      </c>
      <c r="D1" s="56" t="s">
        <v>256</v>
      </c>
      <c r="E1" s="56" t="s">
        <v>295</v>
      </c>
      <c r="F1" s="56" t="s">
        <v>246</v>
      </c>
      <c r="G1" s="56" t="s">
        <v>296</v>
      </c>
      <c r="H1" s="56" t="s">
        <v>200</v>
      </c>
      <c r="I1" s="56" t="s">
        <v>258</v>
      </c>
      <c r="J1" s="54" t="s">
        <v>259</v>
      </c>
    </row>
    <row r="2" ht="15" spans="1:10">
      <c r="A2" s="57">
        <f>'0教师基本情况'!B2</f>
        <v>0</v>
      </c>
      <c r="B2" s="58" t="s">
        <v>297</v>
      </c>
      <c r="C2" s="7"/>
      <c r="D2" s="9"/>
      <c r="E2" s="9"/>
      <c r="F2" s="59"/>
      <c r="G2" s="9"/>
      <c r="H2" s="9"/>
      <c r="I2" s="9"/>
      <c r="J2" s="10"/>
    </row>
    <row r="3" ht="15" spans="1:10">
      <c r="A3" s="57"/>
      <c r="B3" s="60" t="s">
        <v>298</v>
      </c>
      <c r="C3" s="12"/>
      <c r="D3" s="14"/>
      <c r="E3" s="14"/>
      <c r="F3" s="59"/>
      <c r="G3" s="14"/>
      <c r="H3" s="14"/>
      <c r="I3" s="14"/>
      <c r="J3" s="15"/>
    </row>
    <row r="4" ht="15" spans="1:10">
      <c r="A4" s="57"/>
      <c r="B4" s="60" t="s">
        <v>299</v>
      </c>
      <c r="C4" s="12"/>
      <c r="D4" s="14"/>
      <c r="E4" s="14"/>
      <c r="F4" s="59"/>
      <c r="G4" s="14"/>
      <c r="H4" s="14"/>
      <c r="I4" s="14"/>
      <c r="J4" s="15"/>
    </row>
    <row r="5" ht="15" spans="1:10">
      <c r="A5" s="57"/>
      <c r="B5" s="60" t="s">
        <v>300</v>
      </c>
      <c r="C5" s="12"/>
      <c r="D5" s="14"/>
      <c r="E5" s="14"/>
      <c r="F5" s="59"/>
      <c r="G5" s="14"/>
      <c r="H5" s="14"/>
      <c r="I5" s="14"/>
      <c r="J5" s="15"/>
    </row>
    <row r="6" ht="15" spans="1:10">
      <c r="A6" s="57"/>
      <c r="B6" s="60" t="s">
        <v>301</v>
      </c>
      <c r="C6" s="12"/>
      <c r="D6" s="14"/>
      <c r="E6" s="14"/>
      <c r="F6" s="59"/>
      <c r="G6" s="14"/>
      <c r="H6" s="14"/>
      <c r="I6" s="14"/>
      <c r="J6" s="15"/>
    </row>
    <row r="7" ht="15" spans="1:10">
      <c r="A7" s="61"/>
      <c r="B7" s="61"/>
      <c r="C7" s="61"/>
      <c r="D7" s="61"/>
      <c r="E7" s="61"/>
      <c r="F7" s="61"/>
      <c r="G7" s="61"/>
      <c r="H7" s="61"/>
      <c r="I7" s="61"/>
      <c r="J7" s="61"/>
    </row>
    <row r="8" ht="15" spans="1:10">
      <c r="A8" s="22" t="s">
        <v>23</v>
      </c>
      <c r="B8" s="23" t="s">
        <v>222</v>
      </c>
      <c r="C8" s="24"/>
      <c r="D8" s="61"/>
      <c r="E8" s="61"/>
      <c r="F8" s="61"/>
      <c r="G8" s="61"/>
      <c r="H8" s="61"/>
      <c r="I8" s="61"/>
      <c r="J8" s="61"/>
    </row>
    <row r="9" ht="14.5" customHeight="1" spans="1:4">
      <c r="A9" s="62"/>
      <c r="B9" s="63" t="s">
        <v>302</v>
      </c>
      <c r="C9" s="52"/>
      <c r="D9" s="64"/>
    </row>
    <row r="10" ht="15" spans="1:3">
      <c r="A10" s="25"/>
      <c r="B10" s="52" t="s">
        <v>293</v>
      </c>
      <c r="C10" s="52"/>
    </row>
  </sheetData>
  <mergeCells count="5">
    <mergeCell ref="B8:C8"/>
    <mergeCell ref="B9:C9"/>
    <mergeCell ref="B10:C10"/>
    <mergeCell ref="A2:A6"/>
    <mergeCell ref="A8:A10"/>
  </mergeCells>
  <dataValidations count="4">
    <dataValidation type="date" operator="between" allowBlank="1" showInputMessage="1" showErrorMessage="1" sqref="F2:F100">
      <formula1>43942</formula1>
      <formula2>45767</formula2>
    </dataValidation>
    <dataValidation type="list" allowBlank="1" showInputMessage="1" showErrorMessage="1" sqref="G2:G6">
      <formula1>"教学成果奖 , 教材获奖, 精品课程, 优秀教学团队,教学竞赛"</formula1>
    </dataValidation>
    <dataValidation type="list" allowBlank="1" showInputMessage="1" showErrorMessage="1" sqref="H2:H6">
      <formula1>"国家级,省级,地市级,校级"</formula1>
    </dataValidation>
    <dataValidation type="list" allowBlank="1" showInputMessage="1" showErrorMessage="1" sqref="I2:I6">
      <formula1>"一等, 二等, 三等,特等"</formula1>
    </dataValidation>
  </dataValidation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zoomScale="115" zoomScaleNormal="115" workbookViewId="0">
      <selection activeCell="E8" sqref="E8"/>
    </sheetView>
  </sheetViews>
  <sheetFormatPr defaultColWidth="9" defaultRowHeight="12.5" outlineLevelCol="5"/>
  <cols>
    <col min="2" max="2" width="21.1545454545455" customWidth="1"/>
    <col min="3" max="3" width="27.8272727272727" customWidth="1"/>
    <col min="4" max="4" width="29.1545454545455" customWidth="1"/>
    <col min="5" max="5" width="13.4454545454545" customWidth="1"/>
    <col min="6" max="6" width="13.2" customWidth="1"/>
  </cols>
  <sheetData>
    <row r="1" ht="30.75" spans="1:6">
      <c r="A1" s="1" t="s">
        <v>3</v>
      </c>
      <c r="B1" s="45" t="s">
        <v>303</v>
      </c>
      <c r="C1" s="3" t="s">
        <v>304</v>
      </c>
      <c r="D1" s="4" t="s">
        <v>305</v>
      </c>
      <c r="E1" s="4" t="s">
        <v>246</v>
      </c>
      <c r="F1" s="2" t="s">
        <v>306</v>
      </c>
    </row>
    <row r="2" ht="15" spans="1:6">
      <c r="A2" s="5">
        <f>'0教师基本情况'!B2</f>
        <v>0</v>
      </c>
      <c r="B2" s="6" t="s">
        <v>307</v>
      </c>
      <c r="C2" s="28"/>
      <c r="D2" s="35"/>
      <c r="E2" s="46"/>
      <c r="F2" s="46"/>
    </row>
    <row r="3" ht="15" spans="1:6">
      <c r="A3" s="5"/>
      <c r="B3" s="11" t="s">
        <v>308</v>
      </c>
      <c r="C3" s="29"/>
      <c r="D3" s="38"/>
      <c r="E3" s="47"/>
      <c r="F3" s="46"/>
    </row>
    <row r="4" ht="15" spans="1:6">
      <c r="A4" s="5"/>
      <c r="B4" s="11" t="s">
        <v>309</v>
      </c>
      <c r="C4" s="29"/>
      <c r="D4" s="38"/>
      <c r="E4" s="47"/>
      <c r="F4" s="46"/>
    </row>
    <row r="5" ht="15" spans="1:6">
      <c r="A5" s="5"/>
      <c r="B5" s="11" t="s">
        <v>310</v>
      </c>
      <c r="C5" s="29"/>
      <c r="D5" s="38"/>
      <c r="E5" s="47"/>
      <c r="F5" s="46"/>
    </row>
    <row r="6" ht="15.75" spans="1:6">
      <c r="A6" s="16"/>
      <c r="B6" s="17" t="s">
        <v>311</v>
      </c>
      <c r="C6" s="48"/>
      <c r="D6" s="49"/>
      <c r="E6" s="50"/>
      <c r="F6" s="50"/>
    </row>
    <row r="8" ht="15" spans="1:3">
      <c r="A8" s="51" t="s">
        <v>23</v>
      </c>
      <c r="B8" s="23" t="s">
        <v>222</v>
      </c>
      <c r="C8" s="24"/>
    </row>
    <row r="9" ht="15" spans="1:3">
      <c r="A9" s="51"/>
      <c r="B9" s="52" t="s">
        <v>312</v>
      </c>
      <c r="C9" s="52"/>
    </row>
  </sheetData>
  <mergeCells count="4">
    <mergeCell ref="B8:C8"/>
    <mergeCell ref="B9:C9"/>
    <mergeCell ref="A2:A6"/>
    <mergeCell ref="A8:A9"/>
  </mergeCells>
  <dataValidations count="1">
    <dataValidation type="date" operator="between" allowBlank="1" showInputMessage="1" showErrorMessage="1" sqref="E2:E100">
      <formula1>43942</formula1>
      <formula2>45767</formula2>
    </dataValidation>
  </dataValidation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zoomScale="115" zoomScaleNormal="115" workbookViewId="0">
      <selection activeCell="E2" sqref="E2"/>
    </sheetView>
  </sheetViews>
  <sheetFormatPr defaultColWidth="9" defaultRowHeight="12.5" outlineLevelCol="5"/>
  <cols>
    <col min="2" max="2" width="31.8272727272727" customWidth="1"/>
    <col min="3" max="3" width="38.6545454545455" customWidth="1"/>
    <col min="4" max="4" width="32.5090909090909" customWidth="1"/>
    <col min="5" max="5" width="21.8272727272727" customWidth="1"/>
    <col min="6" max="6" width="22.1545454545455" customWidth="1"/>
  </cols>
  <sheetData>
    <row r="1" ht="15.75" spans="1:6">
      <c r="A1" s="1" t="s">
        <v>3</v>
      </c>
      <c r="B1" s="2" t="s">
        <v>313</v>
      </c>
      <c r="C1" s="3" t="s">
        <v>314</v>
      </c>
      <c r="D1" s="4" t="s">
        <v>315</v>
      </c>
      <c r="E1" s="4" t="s">
        <v>246</v>
      </c>
      <c r="F1" s="2" t="s">
        <v>200</v>
      </c>
    </row>
    <row r="2" ht="15" spans="1:6">
      <c r="A2" s="5">
        <f>'0教师基本情况'!B2</f>
        <v>0</v>
      </c>
      <c r="B2" s="6" t="s">
        <v>316</v>
      </c>
      <c r="C2" s="28"/>
      <c r="D2" s="35"/>
      <c r="E2" s="36"/>
      <c r="F2" s="37"/>
    </row>
    <row r="3" ht="15" spans="1:6">
      <c r="A3" s="5"/>
      <c r="B3" s="11" t="s">
        <v>317</v>
      </c>
      <c r="C3" s="29"/>
      <c r="D3" s="38"/>
      <c r="E3" s="39"/>
      <c r="F3" s="40"/>
    </row>
    <row r="4" ht="15" spans="1:6">
      <c r="A4" s="5"/>
      <c r="B4" s="11" t="s">
        <v>318</v>
      </c>
      <c r="C4" s="29"/>
      <c r="D4" s="38"/>
      <c r="E4" s="39"/>
      <c r="F4" s="40"/>
    </row>
    <row r="5" ht="15" spans="1:6">
      <c r="A5" s="5"/>
      <c r="B5" s="11" t="s">
        <v>319</v>
      </c>
      <c r="C5" s="29"/>
      <c r="D5" s="38"/>
      <c r="E5" s="39"/>
      <c r="F5" s="40"/>
    </row>
    <row r="6" ht="15" spans="1:6">
      <c r="A6" s="5"/>
      <c r="B6" s="11" t="s">
        <v>320</v>
      </c>
      <c r="C6" s="29"/>
      <c r="D6" s="38"/>
      <c r="E6" s="39"/>
      <c r="F6" s="40"/>
    </row>
    <row r="8" ht="15" spans="1:6">
      <c r="A8" s="30" t="s">
        <v>23</v>
      </c>
      <c r="B8" s="41" t="s">
        <v>321</v>
      </c>
      <c r="C8" s="42"/>
      <c r="D8" s="43"/>
      <c r="E8" s="43"/>
      <c r="F8" s="43"/>
    </row>
    <row r="9" ht="15" spans="1:6">
      <c r="A9" s="30"/>
      <c r="B9" s="41" t="s">
        <v>322</v>
      </c>
      <c r="C9" s="42"/>
      <c r="D9" s="43"/>
      <c r="E9" s="43"/>
      <c r="F9" s="43"/>
    </row>
    <row r="10" ht="15" spans="1:6">
      <c r="A10" s="30"/>
      <c r="B10" s="41" t="s">
        <v>323</v>
      </c>
      <c r="C10" s="42"/>
      <c r="D10" s="43"/>
      <c r="E10" s="43"/>
      <c r="F10" s="43"/>
    </row>
    <row r="11" ht="15" spans="1:6">
      <c r="A11" s="30"/>
      <c r="B11" s="41" t="s">
        <v>324</v>
      </c>
      <c r="C11" s="42"/>
      <c r="D11" s="44"/>
      <c r="E11" s="43"/>
      <c r="F11" s="43"/>
    </row>
    <row r="12" ht="15" spans="1:3">
      <c r="A12" s="30"/>
      <c r="B12" s="23" t="s">
        <v>325</v>
      </c>
      <c r="C12" s="24"/>
    </row>
    <row r="13" ht="15" spans="1:3">
      <c r="A13" s="30"/>
      <c r="B13" s="41" t="s">
        <v>326</v>
      </c>
      <c r="C13" s="42"/>
    </row>
  </sheetData>
  <mergeCells count="8">
    <mergeCell ref="B8:C8"/>
    <mergeCell ref="B9:C9"/>
    <mergeCell ref="B10:C10"/>
    <mergeCell ref="B11:C11"/>
    <mergeCell ref="B12:C12"/>
    <mergeCell ref="B13:C13"/>
    <mergeCell ref="A2:A6"/>
    <mergeCell ref="A8:A13"/>
  </mergeCells>
  <dataValidations count="2">
    <dataValidation type="date" operator="between" allowBlank="1" showInputMessage="1" showErrorMessage="1" sqref="E2:E100">
      <formula1>43942</formula1>
      <formula2>45767</formula2>
    </dataValidation>
    <dataValidation type="list" allowBlank="1" showInputMessage="1" showErrorMessage="1" sqref="F2:F6">
      <formula1>"国家级,省级,厅局级,地市级,校级"</formula1>
    </dataValidation>
  </dataValidation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E4" sqref="E4"/>
    </sheetView>
  </sheetViews>
  <sheetFormatPr defaultColWidth="8.72727272727273" defaultRowHeight="12.5" outlineLevelCol="5"/>
  <cols>
    <col min="2" max="2" width="34.1818181818182" customWidth="1"/>
    <col min="3" max="3" width="52.7272727272727" customWidth="1"/>
    <col min="4" max="4" width="15.7272727272727" customWidth="1"/>
    <col min="5" max="5" width="13.3636363636364" customWidth="1"/>
    <col min="6" max="6" width="17.2727272727273" customWidth="1"/>
  </cols>
  <sheetData>
    <row r="1" ht="15.75" spans="1:6">
      <c r="A1" s="1" t="s">
        <v>3</v>
      </c>
      <c r="B1" s="2" t="s">
        <v>327</v>
      </c>
      <c r="C1" s="3" t="s">
        <v>328</v>
      </c>
      <c r="D1" s="4" t="s">
        <v>259</v>
      </c>
      <c r="E1" s="4" t="s">
        <v>246</v>
      </c>
      <c r="F1" s="2" t="s">
        <v>329</v>
      </c>
    </row>
    <row r="2" ht="15" spans="1:6">
      <c r="A2" s="5">
        <f>'0教师基本情况'!B2</f>
        <v>0</v>
      </c>
      <c r="B2" s="6" t="s">
        <v>330</v>
      </c>
      <c r="C2" s="28"/>
      <c r="D2" s="28"/>
      <c r="E2" s="28"/>
      <c r="F2" s="28"/>
    </row>
    <row r="3" ht="15" spans="1:6">
      <c r="A3" s="5"/>
      <c r="B3" s="6" t="s">
        <v>331</v>
      </c>
      <c r="C3" s="29"/>
      <c r="D3" s="28"/>
      <c r="E3" s="28"/>
      <c r="F3" s="28"/>
    </row>
    <row r="4" ht="15" spans="1:6">
      <c r="A4" s="5"/>
      <c r="B4" s="6" t="s">
        <v>332</v>
      </c>
      <c r="C4" s="29"/>
      <c r="D4" s="28"/>
      <c r="E4" s="28"/>
      <c r="F4" s="28"/>
    </row>
    <row r="5" ht="15" spans="1:6">
      <c r="A5" s="5"/>
      <c r="B5" s="6" t="s">
        <v>333</v>
      </c>
      <c r="C5" s="29"/>
      <c r="D5" s="28"/>
      <c r="E5" s="28"/>
      <c r="F5" s="28"/>
    </row>
    <row r="6" ht="15" spans="1:6">
      <c r="A6" s="5"/>
      <c r="B6" s="6" t="s">
        <v>334</v>
      </c>
      <c r="C6" s="29"/>
      <c r="D6" s="28"/>
      <c r="E6" s="28"/>
      <c r="F6" s="28"/>
    </row>
    <row r="8" ht="25" customHeight="1" spans="1:3">
      <c r="A8" s="30" t="s">
        <v>23</v>
      </c>
      <c r="B8" s="31" t="s">
        <v>335</v>
      </c>
      <c r="C8" s="32"/>
    </row>
    <row r="9" ht="26" customHeight="1" spans="1:3">
      <c r="A9" s="30"/>
      <c r="B9" s="33" t="s">
        <v>336</v>
      </c>
      <c r="C9" s="34"/>
    </row>
    <row r="10" ht="22" customHeight="1" spans="1:3">
      <c r="A10" s="30"/>
      <c r="B10" s="33" t="s">
        <v>337</v>
      </c>
      <c r="C10" s="34"/>
    </row>
    <row r="11" ht="23" customHeight="1" spans="1:3">
      <c r="A11" s="30"/>
      <c r="B11" s="31" t="s">
        <v>338</v>
      </c>
      <c r="C11" s="32"/>
    </row>
    <row r="12" ht="21" customHeight="1" spans="1:3">
      <c r="A12" s="30"/>
      <c r="B12" s="33" t="s">
        <v>325</v>
      </c>
      <c r="C12" s="34"/>
    </row>
    <row r="13" ht="21" customHeight="1" spans="1:3">
      <c r="A13" s="30"/>
      <c r="B13" s="31" t="s">
        <v>326</v>
      </c>
      <c r="C13" s="32"/>
    </row>
  </sheetData>
  <mergeCells count="8">
    <mergeCell ref="B8:C8"/>
    <mergeCell ref="B9:C9"/>
    <mergeCell ref="B10:C10"/>
    <mergeCell ref="B11:C11"/>
    <mergeCell ref="B12:C12"/>
    <mergeCell ref="B13:C13"/>
    <mergeCell ref="A2:A6"/>
    <mergeCell ref="A8:A13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zoomScale="115" zoomScaleNormal="115" workbookViewId="0">
      <selection activeCell="D9" sqref="D9"/>
    </sheetView>
  </sheetViews>
  <sheetFormatPr defaultColWidth="9" defaultRowHeight="12.5" outlineLevelCol="6"/>
  <cols>
    <col min="1" max="1" width="8.82727272727273" customWidth="1"/>
    <col min="2" max="2" width="29.1545454545455" customWidth="1"/>
    <col min="3" max="3" width="33.5090909090909" customWidth="1"/>
    <col min="4" max="4" width="18.8272727272727" customWidth="1"/>
    <col min="5" max="5" width="17.8272727272727" customWidth="1"/>
    <col min="6" max="6" width="13.8272727272727" customWidth="1"/>
    <col min="7" max="7" width="18.1545454545455" customWidth="1"/>
  </cols>
  <sheetData>
    <row r="1" ht="15.75" spans="1:7">
      <c r="A1" s="1" t="s">
        <v>3</v>
      </c>
      <c r="B1" s="2" t="s">
        <v>339</v>
      </c>
      <c r="C1" s="3" t="s">
        <v>340</v>
      </c>
      <c r="D1" s="4" t="s">
        <v>341</v>
      </c>
      <c r="E1" s="4" t="s">
        <v>342</v>
      </c>
      <c r="F1" s="4" t="s">
        <v>200</v>
      </c>
      <c r="G1" s="2" t="s">
        <v>343</v>
      </c>
    </row>
    <row r="2" ht="15" spans="1:7">
      <c r="A2" s="5">
        <f>'0教师基本情况'!B2</f>
        <v>0</v>
      </c>
      <c r="B2" s="6" t="s">
        <v>344</v>
      </c>
      <c r="C2" s="7"/>
      <c r="D2" s="8"/>
      <c r="E2" s="8"/>
      <c r="F2" s="9"/>
      <c r="G2" s="10"/>
    </row>
    <row r="3" ht="15" spans="1:7">
      <c r="A3" s="5"/>
      <c r="B3" s="11" t="s">
        <v>345</v>
      </c>
      <c r="C3" s="12"/>
      <c r="D3" s="13"/>
      <c r="E3" s="13"/>
      <c r="F3" s="14"/>
      <c r="G3" s="15"/>
    </row>
    <row r="4" ht="15" spans="1:7">
      <c r="A4" s="5"/>
      <c r="B4" s="11" t="s">
        <v>346</v>
      </c>
      <c r="C4" s="12"/>
      <c r="D4" s="13"/>
      <c r="E4" s="13"/>
      <c r="F4" s="14"/>
      <c r="G4" s="15"/>
    </row>
    <row r="5" ht="15" spans="1:7">
      <c r="A5" s="5"/>
      <c r="B5" s="11" t="s">
        <v>347</v>
      </c>
      <c r="C5" s="12"/>
      <c r="D5" s="13"/>
      <c r="E5" s="13"/>
      <c r="F5" s="14"/>
      <c r="G5" s="15"/>
    </row>
    <row r="6" ht="15.75" spans="1:7">
      <c r="A6" s="16"/>
      <c r="B6" s="17" t="s">
        <v>348</v>
      </c>
      <c r="C6" s="18"/>
      <c r="D6" s="19"/>
      <c r="E6" s="19"/>
      <c r="F6" s="20"/>
      <c r="G6" s="21"/>
    </row>
    <row r="8" ht="15" spans="1:3">
      <c r="A8" s="22" t="s">
        <v>23</v>
      </c>
      <c r="B8" s="23" t="s">
        <v>349</v>
      </c>
      <c r="C8" s="24"/>
    </row>
    <row r="9" ht="15" spans="1:3">
      <c r="A9" s="25"/>
      <c r="B9" s="26" t="s">
        <v>350</v>
      </c>
      <c r="C9" s="27"/>
    </row>
  </sheetData>
  <mergeCells count="4">
    <mergeCell ref="B8:C8"/>
    <mergeCell ref="B9:C9"/>
    <mergeCell ref="A2:A6"/>
    <mergeCell ref="A8:A9"/>
  </mergeCells>
  <dataValidations count="3">
    <dataValidation type="date" operator="between" allowBlank="1" showInputMessage="1" showErrorMessage="1" sqref="D2:D100">
      <formula1>43942</formula1>
      <formula2>45767</formula2>
    </dataValidation>
    <dataValidation type="list" allowBlank="1" showInputMessage="1" showErrorMessage="1" sqref="F2:F6">
      <formula1>"国家级,省部级,地市级"</formula1>
    </dataValidation>
    <dataValidation type="list" allowBlank="1" showInputMessage="1" showErrorMessage="1" sqref="G2:G6">
      <formula1>"主任委员, 副主任委员,委员,秘书"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总表</vt:lpstr>
      <vt:lpstr>学科代码</vt:lpstr>
      <vt:lpstr>专业类别领域</vt:lpstr>
      <vt:lpstr>0教师基本情况</vt:lpstr>
      <vt:lpstr>1科研项目</vt:lpstr>
      <vt:lpstr>2科研论文</vt:lpstr>
      <vt:lpstr>3科研著作</vt:lpstr>
      <vt:lpstr>4科研获奖</vt:lpstr>
      <vt:lpstr>5教学项目</vt:lpstr>
      <vt:lpstr>6教材</vt:lpstr>
      <vt:lpstr>7教学论文</vt:lpstr>
      <vt:lpstr>8教学获奖</vt:lpstr>
      <vt:lpstr>9发明专利</vt:lpstr>
      <vt:lpstr>10奖励荣誉</vt:lpstr>
      <vt:lpstr>11智库类成果</vt:lpstr>
      <vt:lpstr>12学术兼职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曾洪斌</dc:creator>
  <cp:lastModifiedBy>花花花信之年</cp:lastModifiedBy>
  <dcterms:created xsi:type="dcterms:W3CDTF">2019-07-31T11:50:00Z</dcterms:created>
  <cp:lastPrinted>2020-10-05T09:18:00Z</cp:lastPrinted>
  <dcterms:modified xsi:type="dcterms:W3CDTF">2025-03-21T03:10:31Z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9E049B44EFDA47A2B67B395F963DE000_13</vt:lpwstr>
  </property>
</Properties>
</file>